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Summary P&amp;L" sheetId="2" state="visible" r:id="rId4"/>
    <sheet name="GL Detail" sheetId="3" state="visible" r:id="rId5"/>
    <sheet name="Revenue Weekly" sheetId="4" state="visible" r:id="rId6"/>
    <sheet name="Client Detail" sheetId="5" state="visible" r:id="rId7"/>
    <sheet name="Trend" sheetId="6" state="visible" r:id="rId8"/>
    <sheet name="Stakeholder Inbox" sheetId="7" state="visible" r:id="rId9"/>
    <sheet name="Submission Template" sheetId="8" state="visible" r:id="rId10"/>
  </sheets>
  <definedNames>
    <definedName function="false" hidden="true" localSheetId="4" name="_xlnm._FilterDatabase" vbProcedure="false">'Client Detail'!$A$1:$E$6</definedName>
    <definedName function="false" hidden="true" localSheetId="2" name="_xlnm._FilterDatabase" vbProcedure="false">'GL Detail'!$A$1:$G$13</definedName>
    <definedName function="false" hidden="true" localSheetId="3" name="_xlnm._FilterDatabase" vbProcedure="false">'Revenue Weekly'!$A$1:$D$13</definedName>
    <definedName function="false" hidden="true" localSheetId="1" name="_xlnm._FilterDatabase" vbProcedure="false">'Summary P&amp;L'!$A$1:$E$10</definedName>
    <definedName function="false" hidden="true" localSheetId="5" name="_xlnm._FilterDatabase" vbProcedure="false">Trend!$A$1:$E$6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<sst xmlns="http://schemas.openxmlformats.org/spreadsheetml/2006/main" count="194" uniqueCount="122">
  <si>
    <t xml:space="preserve">FP&amp;A Career Lab — Case 01: B2B Road Freight &amp; Warehousing (November close)</t>
  </si>
  <si>
    <t xml:space="preserve">You are the FP&amp;A analyst for a B2B logistics company (~40 trucks, 2 warehouses) serving retail clients.</t>
  </si>
  <si>
    <t xml:space="preserve">November close is done. Revenue landed almost exactly on budget and management is relaxed about the</t>
  </si>
  <si>
    <t xml:space="preserve">month — but EBITDA missed plan. The CFO wants commentary that explains what is really going on</t>
  </si>
  <si>
    <t xml:space="preserve">underneath the flat revenue line.</t>
  </si>
  <si>
    <t xml:space="preserve">YOUR TASK</t>
  </si>
  <si>
    <t xml:space="preserve">Analyse the variances, identify what actually drove them, and update the December outlook.</t>
  </si>
  <si>
    <t xml:space="preserve">Read the Stakeholder Inbox tab alongside the data. Some messages matter, some don't, and some</t>
  </si>
  <si>
    <t xml:space="preserve">deserve a challenge.</t>
  </si>
  <si>
    <t xml:space="preserve">YOUR SUBMISSION — complete the Submission Template tab (yellow cells), four parts:</t>
  </si>
  <si>
    <t xml:space="preserve">  1. EBITDA bridge — max 5 lines, from budget €256k to actual €160k.</t>
  </si>
  <si>
    <t xml:space="preserve">  2. Investigation findings — 3–6 bullets. Separate what the data proves from what remains unresolved.</t>
  </si>
  <si>
    <t xml:space="preserve">  3. CFO commentary — what you would actually send. Guide: 150–300 words; conciseness is graded.</t>
  </si>
  <si>
    <t xml:space="preserve">  4. December forecast impact — adjustments and risks, quantified where the evidence allows,</t>
  </si>
  <si>
    <t xml:space="preserve">      each labeled: Confirmed / Likely / Needs confirmation.</t>
  </si>
  <si>
    <t xml:space="preserve">SIGN CONVENTION (bridge &amp; forecast): enter the impact on EBITDA or revenue —</t>
  </si>
  <si>
    <t xml:space="preserve">  unfavorable items NEGATIVE (e.g. a cost overrun of 22 is entered as -22), favorable items positive.</t>
  </si>
  <si>
    <t xml:space="preserve">  Note this differs from the GL variance column, where overspend shows as a positive variance.</t>
  </si>
  <si>
    <t xml:space="preserve">GRADING (weighted rubric)</t>
  </si>
  <si>
    <t xml:space="preserve">  Root-cause identification 30% · Connections 25% · Judgment &amp; evidence discipline 20% ·</t>
  </si>
  <si>
    <t xml:space="preserve">  Timing &amp; forecast impact 15% · Communication 10%.</t>
  </si>
  <si>
    <t xml:space="preserve">  Hard caps: a bridge that doesn't reconcile caps the total score at 60/100.</t>
  </si>
  <si>
    <t xml:space="preserve">  Investigating immaterial lines costs marks. Confident guessing is penalized even when right.</t>
  </si>
  <si>
    <t xml:space="preserve">DATA TABS</t>
  </si>
  <si>
    <t xml:space="preserve">  Summary P&amp;L · GL Detail (with owners) · Revenue Weekly (by channel) · Client Detail · Trend ·</t>
  </si>
  <si>
    <t xml:space="preserve">  Stakeholder Inbox. All figures in €k unless marked. Every number reconciles.</t>
  </si>
  <si>
    <t xml:space="preserve">Yellow cells = yours to fill. Everything else is case data — treat it as read-only.</t>
  </si>
  <si>
    <t xml:space="preserve">Line</t>
  </si>
  <si>
    <t xml:space="preserve">Unit</t>
  </si>
  <si>
    <t xml:space="preserve">Budget</t>
  </si>
  <si>
    <t xml:space="preserve">Actual</t>
  </si>
  <si>
    <t xml:space="preserve">Variance</t>
  </si>
  <si>
    <t xml:space="preserve">Revenue</t>
  </si>
  <si>
    <t xml:space="preserve">EUR k</t>
  </si>
  <si>
    <t xml:space="preserve">Gross Profit</t>
  </si>
  <si>
    <t xml:space="preserve">Gross Margin</t>
  </si>
  <si>
    <t xml:space="preserve">%</t>
  </si>
  <si>
    <t xml:space="preserve">Warehouse Payroll</t>
  </si>
  <si>
    <t xml:space="preserve">Maintenance &amp; Repairs</t>
  </si>
  <si>
    <t xml:space="preserve">Admin &amp; IT</t>
  </si>
  <si>
    <t xml:space="preserve">Sales &amp; Office</t>
  </si>
  <si>
    <t xml:space="preserve">EBITDA</t>
  </si>
  <si>
    <t xml:space="preserve">On-time delivery</t>
  </si>
  <si>
    <t xml:space="preserve">GL Account</t>
  </si>
  <si>
    <t xml:space="preserve">Owner</t>
  </si>
  <si>
    <t xml:space="preserve">Department</t>
  </si>
  <si>
    <t xml:space="preserve">Budget kEUR</t>
  </si>
  <si>
    <t xml:space="preserve">Actual kEUR</t>
  </si>
  <si>
    <t xml:space="preserve">Variance kEUR</t>
  </si>
  <si>
    <t xml:space="preserve">Base wages</t>
  </si>
  <si>
    <t xml:space="preserve">Warehouse Ops Manager (D. Urbonas)</t>
  </si>
  <si>
    <t xml:space="preserve">Operations</t>
  </si>
  <si>
    <t xml:space="preserve">Overtime</t>
  </si>
  <si>
    <t xml:space="preserve">Temporary staff</t>
  </si>
  <si>
    <t xml:space="preserve">Scheduled fleet service</t>
  </si>
  <si>
    <t xml:space="preserve">Fleet &amp; Facilities Manager (R. Janulis)</t>
  </si>
  <si>
    <t xml:space="preserve">Tyres &amp; parts</t>
  </si>
  <si>
    <t xml:space="preserve">Facilities &amp; equipment</t>
  </si>
  <si>
    <t xml:space="preserve">Software licences</t>
  </si>
  <si>
    <t xml:space="preserve">Head of IT (M. Petrauskas)</t>
  </si>
  <si>
    <t xml:space="preserve">G&amp;A</t>
  </si>
  <si>
    <t xml:space="preserve">IT projects</t>
  </si>
  <si>
    <t xml:space="preserve">Insurance &amp; admin</t>
  </si>
  <si>
    <t xml:space="preserve">Sales salaries</t>
  </si>
  <si>
    <t xml:space="preserve">Commercial Director (I. Vaitkus)</t>
  </si>
  <si>
    <t xml:space="preserve">Commercial</t>
  </si>
  <si>
    <t xml:space="preserve">Travel &amp; entertainment</t>
  </si>
  <si>
    <t xml:space="preserve">Office costs</t>
  </si>
  <si>
    <t xml:space="preserve">Week</t>
  </si>
  <si>
    <t xml:space="preserve">Channel</t>
  </si>
  <si>
    <t xml:space="preserve">1</t>
  </si>
  <si>
    <t xml:space="preserve">Contract logistics</t>
  </si>
  <si>
    <t xml:space="preserve">2</t>
  </si>
  <si>
    <t xml:space="preserve">3</t>
  </si>
  <si>
    <t xml:space="preserve">4</t>
  </si>
  <si>
    <t xml:space="preserve">Spot freight</t>
  </si>
  <si>
    <t xml:space="preserve">Warehousing services</t>
  </si>
  <si>
    <t xml:space="preserve">Client</t>
  </si>
  <si>
    <t xml:space="preserve">Meridian Retail</t>
  </si>
  <si>
    <t xml:space="preserve">Nordika Grocery</t>
  </si>
  <si>
    <t xml:space="preserve">TransNova Distribution</t>
  </si>
  <si>
    <t xml:space="preserve">Baltika Home</t>
  </si>
  <si>
    <t xml:space="preserve">Other contract clients</t>
  </si>
  <si>
    <t xml:space="preserve">Aug actual</t>
  </si>
  <si>
    <t xml:space="preserve">Sep actual</t>
  </si>
  <si>
    <t xml:space="preserve">Oct actual</t>
  </si>
  <si>
    <t xml:space="preserve">Nov actual</t>
  </si>
  <si>
    <t xml:space="preserve">Stakeholder Inbox — 5 messages</t>
  </si>
  <si>
    <t xml:space="preserve">D. Urbonas — Warehouse Ops Manager</t>
  </si>
  <si>
    <t xml:space="preserve">Subject: W2 conveyor incident — recap</t>
  </si>
  <si>
    <t xml:space="preserve">As discussed on the ops call: the main conveyor at warehouse 2 was down for 4 days in the second week. We switched to manual handling — a lot of overtime for the crew — and brought in an external contractor for the repair, roughly €20k. A number of outbound shipments were missed or delayed during those days. Line should be stable now, vendor did a full recalibration.</t>
  </si>
  <si>
    <t xml:space="preserve">I. Vaitkus — Commercial Director</t>
  </si>
  <si>
    <t xml:space="preserve">Subject: November commercial summary</t>
  </si>
  <si>
    <t xml:space="preserve">Commercially November was a solid month — revenue basically on plan. Meridian Retail even asked us to ship part of their December peak volumes early, which we handled without issues; great service story for the account review. Nothing to flag from my side.</t>
  </si>
  <si>
    <t xml:space="preserve">M. Petrauskas — Head of IT</t>
  </si>
  <si>
    <t xml:space="preserve">Subject: RE: TMS project spend</t>
  </si>
  <si>
    <t xml:space="preserve">To confirm: the TMS implementation remains fully within the total budget approved by the steering committee. Roughly €18k of consultant invoices originally scheduled for December landed in November — procurement agreed to the earlier billing. December project spend will be correspondingly lower. No overruns expected on the project as a whole.</t>
  </si>
  <si>
    <t xml:space="preserve">K. Adomaitis — Key Account Manager</t>
  </si>
  <si>
    <t xml:space="preserve">Subject: Meridian December volumes</t>
  </si>
  <si>
    <t xml:space="preserve">Heads up for the close: Meridian Retail asked us to ship roughly €100k of their December peak volumes in the last two weeks of November — their DC wanted stock early. We invoiced on shipment as per contract. Their December call-offs will be correspondingly lighter.</t>
  </si>
  <si>
    <t xml:space="preserve">R. Janulis — Fleet &amp; Facilities Manager</t>
  </si>
  <si>
    <t xml:space="preserve">Subject: Fuel costs November</t>
  </si>
  <si>
    <t xml:space="preserve">Diesel is up around 9% since late October — you'll see it in direct transport costs. For contract clients the fuel surcharge clauses kick in automatically, so most of it comes back on the revenue side. Spot freight has no such protection, but that's a smaller share of volume.</t>
  </si>
  <si>
    <t xml:space="preserve">Submission — fill every yellow cell. Unfavorable = negative, favorable = positive.</t>
  </si>
  <si>
    <t xml:space="preserve">1. EBITDA bridge (€k) — max 5 driver lines, must reconcile to −96</t>
  </si>
  <si>
    <t xml:space="preserve">Format: driver name · impact in €k (e.g. -15) · classification from the dropdown.</t>
  </si>
  <si>
    <t xml:space="preserve">Driver</t>
  </si>
  <si>
    <t xml:space="preserve">EBITDA impact (€k)</t>
  </si>
  <si>
    <t xml:space="preserve">Classification</t>
  </si>
  <si>
    <t xml:space="preserve">Bridge total (target −96):</t>
  </si>
  <si>
    <t xml:space="preserve">Reconciliation check:</t>
  </si>
  <si>
    <t xml:space="preserve">2. Investigation findings — 3–6 bullets</t>
  </si>
  <si>
    <t xml:space="preserve">One finding per row. Mark each with its evidence status from the dropdown.</t>
  </si>
  <si>
    <t xml:space="preserve">Finding</t>
  </si>
  <si>
    <t xml:space="preserve">Status</t>
  </si>
  <si>
    <t xml:space="preserve">3. CFO commentary — what you would actually send. Guide: 150–300 words; a CFO must read ALL of it. Conciseness is graded, not enforced.</t>
  </si>
  <si>
    <t xml:space="preserve">4. December forecast impact</t>
  </si>
  <si>
    <t xml:space="preserve">Adjustments and risks for next month's forecast. Quantify where the evidence allows; label confidence.</t>
  </si>
  <si>
    <t xml:space="preserve">Adjustment / risk</t>
  </si>
  <si>
    <t xml:space="preserve">Revenue impact (€k)</t>
  </si>
  <si>
    <t xml:space="preserve">Confidence</t>
  </si>
  <si>
    <t xml:space="preserve">Legend: yellow = your input. Dropdowns are provided in classification/status/confidence columns.</t>
  </si>
</sst>
</file>

<file path=xl/styles.xml><?xml version="1.0" encoding="utf-8"?>
<styleSheet xmlns="http://schemas.openxmlformats.org/spreadsheetml/2006/main">
  <numFmts count="3">
    <numFmt numFmtId="164" formatCode="General"/>
    <numFmt numFmtId="165" formatCode="#,##0;\(#,##0\);\-"/>
    <numFmt numFmtId="166" formatCode="#,##0.00;\(#,##0.00\);\-"/>
  </numFmts>
  <fonts count="13">
    <font>
      <sz val="11"/>
      <color theme="1"/>
      <name val="Calibri"/>
      <family val="2"/>
      <charset val="1"/>
    </font>
    <font>
      <sz val="10"/>
      <name val="Arial"/>
      <family val="0"/>
    </font>
    <font>
      <sz val="10"/>
      <name val="Arial"/>
      <family val="0"/>
    </font>
    <font>
      <sz val="10"/>
      <name val="Arial"/>
      <family val="0"/>
    </font>
    <font>
      <b val="true"/>
      <sz val="14"/>
      <color rgb="FF1A2332"/>
      <name val="Arial"/>
      <family val="0"/>
      <charset val="1"/>
    </font>
    <font>
      <sz val="10"/>
      <color rgb="FF1A2332"/>
      <name val="Arial"/>
      <family val="0"/>
      <charset val="1"/>
    </font>
    <font>
      <b val="true"/>
      <sz val="11"/>
      <color rgb="FF1A2332"/>
      <name val="Arial"/>
      <family val="0"/>
      <charset val="1"/>
    </font>
    <font>
      <b val="true"/>
      <sz val="10"/>
      <color rgb="FF1A2332"/>
      <name val="Arial"/>
      <family val="0"/>
      <charset val="1"/>
    </font>
    <font>
      <b val="true"/>
      <sz val="10"/>
      <color rgb="FFFFFFFF"/>
      <name val="Arial"/>
      <family val="0"/>
      <charset val="1"/>
    </font>
    <font>
      <b val="true"/>
      <sz val="13"/>
      <color rgb="FF1A2332"/>
      <name val="Arial"/>
      <family val="0"/>
      <charset val="1"/>
    </font>
    <font>
      <b val="true"/>
      <sz val="12"/>
      <color rgb="FF1A2332"/>
      <name val="Arial"/>
      <family val="0"/>
      <charset val="1"/>
    </font>
    <font>
      <i val="true"/>
      <sz val="9"/>
      <color rgb="FF64748B"/>
      <name val="Arial"/>
      <family val="0"/>
      <charset val="1"/>
    </font>
    <font>
      <i val="true"/>
      <sz val="10"/>
      <color rgb="FF64748B"/>
      <name val="Arial"/>
      <family val="0"/>
      <charset val="1"/>
    </font>
  </fonts>
  <fills count="4">
    <fill>
      <patternFill patternType="none"/>
    </fill>
    <fill>
      <patternFill patternType="gray125"/>
    </fill>
    <fill>
      <patternFill patternType="solid">
        <fgColor rgb="FF0F172A"/>
        <bgColor rgb="FF1A2332"/>
      </patternFill>
    </fill>
    <fill>
      <patternFill patternType="solid">
        <fgColor rgb="FFFFFF00"/>
        <bgColor rgb="FFFFFF00"/>
      </patternFill>
    </fill>
  </fills>
  <borders count="2">
    <border diagonalUp="false" diagonalDown="false">
      <left/>
      <right/>
      <top/>
      <bottom/>
      <diagonal/>
    </border>
    <border diagonalUp="false" diagonalDown="false">
      <left/>
      <right/>
      <top/>
      <bottom style="thin">
        <color rgb="FFE2E8F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left" vertical="bottom" textRotation="0" wrapText="false" indent="0" shrinkToFit="false"/>
      <protection locked="true" hidden="false"/>
    </xf>
    <xf numFmtId="164" fontId="8" fillId="2" borderId="0" xfId="0" applyFont="true" applyBorder="false" applyAlignment="true" applyProtection="false">
      <alignment horizontal="right" vertical="bottom" textRotation="0" wrapText="false" indent="0" shrinkToFit="false"/>
      <protection locked="true" hidden="false"/>
    </xf>
    <xf numFmtId="164" fontId="5" fillId="0" borderId="1" xfId="0" applyFont="true" applyBorder="true" applyAlignment="true" applyProtection="false">
      <alignment horizontal="general" vertical="bottom" textRotation="0" wrapText="false" indent="0" shrinkToFit="false"/>
      <protection locked="true" hidden="false"/>
    </xf>
    <xf numFmtId="165" fontId="5" fillId="0" borderId="1" xfId="0" applyFont="true" applyBorder="true" applyAlignment="true" applyProtection="false">
      <alignment horizontal="general" vertical="bottom" textRotation="0" wrapText="false" indent="0" shrinkToFit="false"/>
      <protection locked="true" hidden="false"/>
    </xf>
    <xf numFmtId="166" fontId="5" fillId="0" borderId="1"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5" fontId="5" fillId="3" borderId="1" xfId="0" applyFont="true" applyBorder="true" applyAlignment="true" applyProtection="false">
      <alignment horizontal="general" vertical="bottom" textRotation="0" wrapText="false" indent="0" shrinkToFit="false"/>
      <protection locked="true" hidden="false"/>
    </xf>
    <xf numFmtId="165" fontId="7"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0" fillId="3" borderId="0" xfId="0" applyFont="fals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4">
    <dxf>
      <fill>
        <patternFill patternType="solid">
          <fgColor rgb="FF0F172A"/>
          <bgColor rgb="FF000000"/>
        </patternFill>
      </fill>
    </dxf>
    <dxf>
      <fill>
        <patternFill patternType="solid">
          <bgColor rgb="FF000000"/>
        </patternFill>
      </fill>
    </dxf>
    <dxf>
      <fill>
        <patternFill patternType="solid">
          <fgColor rgb="FF1A2332"/>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2E8F0"/>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4748B"/>
      <rgbColor rgb="FF969696"/>
      <rgbColor rgb="FF003366"/>
      <rgbColor rgb="FF339966"/>
      <rgbColor rgb="FF0F172A"/>
      <rgbColor rgb="FF333300"/>
      <rgbColor rgb="FF993300"/>
      <rgbColor rgb="FF993366"/>
      <rgbColor rgb="FF333399"/>
      <rgbColor rgb="FF1A233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drawings/drawing5.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3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2"/>
    <col collapsed="false" customWidth="true" hidden="false" outlineLevel="0" max="2" min="2" style="1" width="98"/>
  </cols>
  <sheetData>
    <row r="2" customFormat="false" ht="17.25" hidden="false" customHeight="true" outlineLevel="0" collapsed="false">
      <c r="B2" s="2" t="s">
        <v>0</v>
      </c>
    </row>
    <row r="3" customFormat="false" ht="15" hidden="false" customHeight="true" outlineLevel="0" collapsed="false">
      <c r="B3" s="3"/>
    </row>
    <row r="4" customFormat="false" ht="15" hidden="false" customHeight="true" outlineLevel="0" collapsed="false">
      <c r="B4" s="3" t="s">
        <v>1</v>
      </c>
    </row>
    <row r="5" customFormat="false" ht="15" hidden="false" customHeight="true" outlineLevel="0" collapsed="false">
      <c r="B5" s="3" t="s">
        <v>2</v>
      </c>
    </row>
    <row r="6" customFormat="false" ht="15" hidden="false" customHeight="true" outlineLevel="0" collapsed="false">
      <c r="B6" s="3" t="s">
        <v>3</v>
      </c>
    </row>
    <row r="7" customFormat="false" ht="15" hidden="false" customHeight="true" outlineLevel="0" collapsed="false">
      <c r="B7" s="3" t="s">
        <v>4</v>
      </c>
    </row>
    <row r="8" customFormat="false" ht="15" hidden="false" customHeight="true" outlineLevel="0" collapsed="false">
      <c r="B8" s="3"/>
    </row>
    <row r="9" customFormat="false" ht="15" hidden="false" customHeight="true" outlineLevel="0" collapsed="false">
      <c r="B9" s="4" t="s">
        <v>5</v>
      </c>
    </row>
    <row r="10" customFormat="false" ht="15" hidden="false" customHeight="true" outlineLevel="0" collapsed="false">
      <c r="B10" s="3" t="s">
        <v>6</v>
      </c>
    </row>
    <row r="11" customFormat="false" ht="15" hidden="false" customHeight="true" outlineLevel="0" collapsed="false">
      <c r="B11" s="3" t="s">
        <v>7</v>
      </c>
    </row>
    <row r="12" customFormat="false" ht="15" hidden="false" customHeight="true" outlineLevel="0" collapsed="false">
      <c r="B12" s="3" t="s">
        <v>8</v>
      </c>
    </row>
    <row r="13" customFormat="false" ht="15" hidden="false" customHeight="true" outlineLevel="0" collapsed="false">
      <c r="B13" s="3"/>
    </row>
    <row r="14" customFormat="false" ht="15" hidden="false" customHeight="true" outlineLevel="0" collapsed="false">
      <c r="B14" s="4" t="s">
        <v>9</v>
      </c>
    </row>
    <row r="15" customFormat="false" ht="15" hidden="false" customHeight="true" outlineLevel="0" collapsed="false">
      <c r="B15" s="3" t="s">
        <v>10</v>
      </c>
    </row>
    <row r="16" customFormat="false" ht="15" hidden="false" customHeight="true" outlineLevel="0" collapsed="false">
      <c r="B16" s="3" t="s">
        <v>11</v>
      </c>
    </row>
    <row r="17" customFormat="false" ht="15" hidden="false" customHeight="true" outlineLevel="0" collapsed="false">
      <c r="B17" s="3" t="s">
        <v>12</v>
      </c>
    </row>
    <row r="18" customFormat="false" ht="15" hidden="false" customHeight="true" outlineLevel="0" collapsed="false">
      <c r="B18" s="3" t="s">
        <v>13</v>
      </c>
    </row>
    <row r="19" customFormat="false" ht="15" hidden="false" customHeight="true" outlineLevel="0" collapsed="false">
      <c r="B19" s="3" t="s">
        <v>14</v>
      </c>
    </row>
    <row r="20" customFormat="false" ht="15" hidden="false" customHeight="true" outlineLevel="0" collapsed="false">
      <c r="B20" s="3"/>
    </row>
    <row r="21" customFormat="false" ht="15" hidden="false" customHeight="true" outlineLevel="0" collapsed="false">
      <c r="B21" s="4" t="s">
        <v>15</v>
      </c>
    </row>
    <row r="22" customFormat="false" ht="15" hidden="false" customHeight="true" outlineLevel="0" collapsed="false">
      <c r="B22" s="3" t="s">
        <v>16</v>
      </c>
    </row>
    <row r="23" customFormat="false" ht="15" hidden="false" customHeight="true" outlineLevel="0" collapsed="false">
      <c r="B23" s="3" t="s">
        <v>17</v>
      </c>
    </row>
    <row r="24" customFormat="false" ht="15" hidden="false" customHeight="true" outlineLevel="0" collapsed="false">
      <c r="B24" s="3"/>
    </row>
    <row r="25" customFormat="false" ht="15" hidden="false" customHeight="true" outlineLevel="0" collapsed="false">
      <c r="B25" s="4" t="s">
        <v>18</v>
      </c>
    </row>
    <row r="26" customFormat="false" ht="15" hidden="false" customHeight="true" outlineLevel="0" collapsed="false">
      <c r="B26" s="3" t="s">
        <v>19</v>
      </c>
    </row>
    <row r="27" customFormat="false" ht="15" hidden="false" customHeight="true" outlineLevel="0" collapsed="false">
      <c r="B27" s="3" t="s">
        <v>20</v>
      </c>
    </row>
    <row r="28" customFormat="false" ht="15" hidden="false" customHeight="true" outlineLevel="0" collapsed="false">
      <c r="B28" s="3" t="s">
        <v>21</v>
      </c>
    </row>
    <row r="29" customFormat="false" ht="15" hidden="false" customHeight="true" outlineLevel="0" collapsed="false">
      <c r="B29" s="3" t="s">
        <v>22</v>
      </c>
    </row>
    <row r="30" customFormat="false" ht="15" hidden="false" customHeight="true" outlineLevel="0" collapsed="false">
      <c r="B30" s="3"/>
    </row>
    <row r="31" customFormat="false" ht="15" hidden="false" customHeight="true" outlineLevel="0" collapsed="false">
      <c r="B31" s="4" t="s">
        <v>23</v>
      </c>
    </row>
    <row r="32" customFormat="false" ht="15" hidden="false" customHeight="true" outlineLevel="0" collapsed="false">
      <c r="B32" s="3" t="s">
        <v>24</v>
      </c>
    </row>
    <row r="33" customFormat="false" ht="15" hidden="false" customHeight="true" outlineLevel="0" collapsed="false">
      <c r="B33" s="3" t="s">
        <v>25</v>
      </c>
    </row>
    <row r="34" customFormat="false" ht="15" hidden="false" customHeight="true" outlineLevel="0" collapsed="false">
      <c r="B34" s="3"/>
    </row>
    <row r="35" customFormat="false" ht="15" hidden="false" customHeight="true" outlineLevel="0" collapsed="false">
      <c r="B35" s="5" t="s">
        <v>26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6.16"/>
    <col collapsed="false" customWidth="true" hidden="false" outlineLevel="0" max="2" min="2" style="1" width="9"/>
    <col collapsed="false" customWidth="true" hidden="false" outlineLevel="0" max="5" min="3" style="1" width="12"/>
  </cols>
  <sheetData>
    <row r="1" customFormat="false" ht="15" hidden="false" customHeight="true" outlineLevel="0" collapsed="false">
      <c r="A1" s="6" t="s">
        <v>27</v>
      </c>
      <c r="B1" s="7" t="s">
        <v>28</v>
      </c>
      <c r="C1" s="7" t="s">
        <v>29</v>
      </c>
      <c r="D1" s="7" t="s">
        <v>30</v>
      </c>
      <c r="E1" s="7" t="s">
        <v>31</v>
      </c>
    </row>
    <row r="2" customFormat="false" ht="15" hidden="false" customHeight="true" outlineLevel="0" collapsed="false">
      <c r="A2" s="8" t="s">
        <v>32</v>
      </c>
      <c r="B2" s="8" t="s">
        <v>33</v>
      </c>
      <c r="C2" s="9" t="n">
        <v>4200</v>
      </c>
      <c r="D2" s="9" t="n">
        <v>4215</v>
      </c>
      <c r="E2" s="9" t="n">
        <v>15</v>
      </c>
    </row>
    <row r="3" customFormat="false" ht="15" hidden="false" customHeight="true" outlineLevel="0" collapsed="false">
      <c r="A3" s="8" t="s">
        <v>34</v>
      </c>
      <c r="B3" s="8" t="s">
        <v>33</v>
      </c>
      <c r="C3" s="9" t="n">
        <v>1176</v>
      </c>
      <c r="D3" s="9" t="n">
        <v>1140</v>
      </c>
      <c r="E3" s="9" t="n">
        <v>-36</v>
      </c>
    </row>
    <row r="4" customFormat="false" ht="15" hidden="false" customHeight="true" outlineLevel="0" collapsed="false">
      <c r="A4" s="8" t="s">
        <v>35</v>
      </c>
      <c r="B4" s="8" t="s">
        <v>36</v>
      </c>
      <c r="C4" s="9" t="n">
        <v>28</v>
      </c>
      <c r="D4" s="10" t="n">
        <v>27.05</v>
      </c>
      <c r="E4" s="10" t="n">
        <v>-0.95</v>
      </c>
    </row>
    <row r="5" customFormat="false" ht="15" hidden="false" customHeight="true" outlineLevel="0" collapsed="false">
      <c r="A5" s="8" t="s">
        <v>37</v>
      </c>
      <c r="B5" s="8" t="s">
        <v>33</v>
      </c>
      <c r="C5" s="9" t="n">
        <v>380</v>
      </c>
      <c r="D5" s="9" t="n">
        <v>402</v>
      </c>
      <c r="E5" s="9" t="n">
        <v>22</v>
      </c>
    </row>
    <row r="6" customFormat="false" ht="15" hidden="false" customHeight="true" outlineLevel="0" collapsed="false">
      <c r="A6" s="8" t="s">
        <v>38</v>
      </c>
      <c r="B6" s="8" t="s">
        <v>33</v>
      </c>
      <c r="C6" s="9" t="n">
        <v>150</v>
      </c>
      <c r="D6" s="9" t="n">
        <v>170</v>
      </c>
      <c r="E6" s="9" t="n">
        <v>20</v>
      </c>
    </row>
    <row r="7" customFormat="false" ht="15" hidden="false" customHeight="true" outlineLevel="0" collapsed="false">
      <c r="A7" s="8" t="s">
        <v>39</v>
      </c>
      <c r="B7" s="8" t="s">
        <v>33</v>
      </c>
      <c r="C7" s="9" t="n">
        <v>210</v>
      </c>
      <c r="D7" s="9" t="n">
        <v>228</v>
      </c>
      <c r="E7" s="9" t="n">
        <v>18</v>
      </c>
    </row>
    <row r="8" customFormat="false" ht="15" hidden="false" customHeight="true" outlineLevel="0" collapsed="false">
      <c r="A8" s="8" t="s">
        <v>40</v>
      </c>
      <c r="B8" s="8" t="s">
        <v>33</v>
      </c>
      <c r="C8" s="9" t="n">
        <v>180</v>
      </c>
      <c r="D8" s="9" t="n">
        <v>180</v>
      </c>
      <c r="E8" s="9" t="n">
        <v>0</v>
      </c>
    </row>
    <row r="9" customFormat="false" ht="15" hidden="false" customHeight="true" outlineLevel="0" collapsed="false">
      <c r="A9" s="8" t="s">
        <v>41</v>
      </c>
      <c r="B9" s="8" t="s">
        <v>33</v>
      </c>
      <c r="C9" s="9" t="n">
        <v>256</v>
      </c>
      <c r="D9" s="9" t="n">
        <v>160</v>
      </c>
      <c r="E9" s="9" t="n">
        <v>-96</v>
      </c>
    </row>
    <row r="10" customFormat="false" ht="15" hidden="false" customHeight="true" outlineLevel="0" collapsed="false">
      <c r="A10" s="8" t="s">
        <v>42</v>
      </c>
      <c r="B10" s="8" t="s">
        <v>36</v>
      </c>
      <c r="C10" s="10" t="n">
        <v>96.5</v>
      </c>
      <c r="D10" s="10" t="n">
        <v>93.8</v>
      </c>
      <c r="E10" s="10" t="n">
        <v>-2.7</v>
      </c>
    </row>
  </sheetData>
  <autoFilter ref="A1:E10"/>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6.16"/>
    <col collapsed="false" customWidth="true" hidden="false" outlineLevel="0" max="2" min="2" style="1" width="28.45"/>
    <col collapsed="false" customWidth="true" hidden="false" outlineLevel="0" max="3" min="3" style="1" width="46.85"/>
    <col collapsed="false" customWidth="true" hidden="false" outlineLevel="0" max="6" min="4" style="1" width="13.5"/>
    <col collapsed="false" customWidth="true" hidden="false" outlineLevel="0" max="7" min="7" style="0" width="16.95"/>
  </cols>
  <sheetData>
    <row r="1" customFormat="false" ht="15" hidden="false" customHeight="true" outlineLevel="0" collapsed="false">
      <c r="A1" s="6" t="s">
        <v>27</v>
      </c>
      <c r="B1" s="7" t="s">
        <v>43</v>
      </c>
      <c r="C1" s="7" t="s">
        <v>44</v>
      </c>
      <c r="D1" s="7" t="s">
        <v>45</v>
      </c>
      <c r="E1" s="7" t="s">
        <v>46</v>
      </c>
      <c r="F1" s="7" t="s">
        <v>47</v>
      </c>
      <c r="G1" s="7" t="s">
        <v>48</v>
      </c>
    </row>
    <row r="2" customFormat="false" ht="15" hidden="false" customHeight="true" outlineLevel="0" collapsed="false">
      <c r="A2" s="8" t="s">
        <v>37</v>
      </c>
      <c r="B2" s="8" t="s">
        <v>49</v>
      </c>
      <c r="C2" s="8" t="s">
        <v>50</v>
      </c>
      <c r="D2" s="8" t="s">
        <v>51</v>
      </c>
      <c r="E2" s="9" t="n">
        <v>310</v>
      </c>
      <c r="F2" s="9" t="n">
        <v>309</v>
      </c>
      <c r="G2" s="9" t="n">
        <v>-1</v>
      </c>
    </row>
    <row r="3" customFormat="false" ht="15" hidden="false" customHeight="true" outlineLevel="0" collapsed="false">
      <c r="A3" s="8" t="s">
        <v>37</v>
      </c>
      <c r="B3" s="8" t="s">
        <v>52</v>
      </c>
      <c r="C3" s="8" t="s">
        <v>50</v>
      </c>
      <c r="D3" s="8" t="s">
        <v>51</v>
      </c>
      <c r="E3" s="9" t="n">
        <v>24</v>
      </c>
      <c r="F3" s="9" t="n">
        <v>46</v>
      </c>
      <c r="G3" s="9" t="n">
        <v>22</v>
      </c>
    </row>
    <row r="4" customFormat="false" ht="15" hidden="false" customHeight="true" outlineLevel="0" collapsed="false">
      <c r="A4" s="8" t="s">
        <v>37</v>
      </c>
      <c r="B4" s="8" t="s">
        <v>53</v>
      </c>
      <c r="C4" s="8" t="s">
        <v>50</v>
      </c>
      <c r="D4" s="8" t="s">
        <v>51</v>
      </c>
      <c r="E4" s="9" t="n">
        <v>46</v>
      </c>
      <c r="F4" s="10" t="n">
        <v>46.9</v>
      </c>
      <c r="G4" s="10" t="n">
        <v>0.9</v>
      </c>
    </row>
    <row r="5" customFormat="false" ht="15" hidden="false" customHeight="true" outlineLevel="0" collapsed="false">
      <c r="A5" s="8" t="s">
        <v>38</v>
      </c>
      <c r="B5" s="8" t="s">
        <v>54</v>
      </c>
      <c r="C5" s="8" t="s">
        <v>55</v>
      </c>
      <c r="D5" s="8" t="s">
        <v>51</v>
      </c>
      <c r="E5" s="9" t="n">
        <v>92</v>
      </c>
      <c r="F5" s="10" t="n">
        <v>91.2</v>
      </c>
      <c r="G5" s="10" t="n">
        <v>-0.8</v>
      </c>
    </row>
    <row r="6" customFormat="false" ht="15" hidden="false" customHeight="true" outlineLevel="0" collapsed="false">
      <c r="A6" s="8" t="s">
        <v>38</v>
      </c>
      <c r="B6" s="8" t="s">
        <v>56</v>
      </c>
      <c r="C6" s="8" t="s">
        <v>55</v>
      </c>
      <c r="D6" s="8" t="s">
        <v>51</v>
      </c>
      <c r="E6" s="9" t="n">
        <v>33</v>
      </c>
      <c r="F6" s="10" t="n">
        <v>33.4</v>
      </c>
      <c r="G6" s="10" t="n">
        <v>0.4</v>
      </c>
    </row>
    <row r="7" customFormat="false" ht="15" hidden="false" customHeight="true" outlineLevel="0" collapsed="false">
      <c r="A7" s="8" t="s">
        <v>38</v>
      </c>
      <c r="B7" s="8" t="s">
        <v>57</v>
      </c>
      <c r="C7" s="8" t="s">
        <v>55</v>
      </c>
      <c r="D7" s="8" t="s">
        <v>51</v>
      </c>
      <c r="E7" s="9" t="n">
        <v>25</v>
      </c>
      <c r="F7" s="10" t="n">
        <v>45.3</v>
      </c>
      <c r="G7" s="10" t="n">
        <v>20.3</v>
      </c>
    </row>
    <row r="8" customFormat="false" ht="15" hidden="false" customHeight="true" outlineLevel="0" collapsed="false">
      <c r="A8" s="8" t="s">
        <v>39</v>
      </c>
      <c r="B8" s="8" t="s">
        <v>58</v>
      </c>
      <c r="C8" s="8" t="s">
        <v>59</v>
      </c>
      <c r="D8" s="8" t="s">
        <v>60</v>
      </c>
      <c r="E8" s="9" t="n">
        <v>88</v>
      </c>
      <c r="F8" s="10" t="n">
        <v>88.4</v>
      </c>
      <c r="G8" s="10" t="n">
        <v>0.4</v>
      </c>
    </row>
    <row r="9" customFormat="false" ht="15" hidden="false" customHeight="true" outlineLevel="0" collapsed="false">
      <c r="A9" s="8" t="s">
        <v>39</v>
      </c>
      <c r="B9" s="8" t="s">
        <v>61</v>
      </c>
      <c r="C9" s="8" t="s">
        <v>59</v>
      </c>
      <c r="D9" s="8" t="s">
        <v>60</v>
      </c>
      <c r="E9" s="9" t="n">
        <v>46</v>
      </c>
      <c r="F9" s="10" t="n">
        <v>64.2</v>
      </c>
      <c r="G9" s="10" t="n">
        <v>18.2</v>
      </c>
    </row>
    <row r="10" customFormat="false" ht="15" hidden="false" customHeight="true" outlineLevel="0" collapsed="false">
      <c r="A10" s="8" t="s">
        <v>39</v>
      </c>
      <c r="B10" s="8" t="s">
        <v>62</v>
      </c>
      <c r="C10" s="8" t="s">
        <v>59</v>
      </c>
      <c r="D10" s="8" t="s">
        <v>60</v>
      </c>
      <c r="E10" s="9" t="n">
        <v>76</v>
      </c>
      <c r="F10" s="10" t="n">
        <v>75.4</v>
      </c>
      <c r="G10" s="10" t="n">
        <v>-0.6</v>
      </c>
    </row>
    <row r="11" customFormat="false" ht="15" hidden="false" customHeight="true" outlineLevel="0" collapsed="false">
      <c r="A11" s="8" t="s">
        <v>40</v>
      </c>
      <c r="B11" s="8" t="s">
        <v>63</v>
      </c>
      <c r="C11" s="8" t="s">
        <v>64</v>
      </c>
      <c r="D11" s="8" t="s">
        <v>65</v>
      </c>
      <c r="E11" s="9" t="n">
        <v>132</v>
      </c>
      <c r="F11" s="10" t="n">
        <v>132.7</v>
      </c>
      <c r="G11" s="10" t="n">
        <v>0.7</v>
      </c>
    </row>
    <row r="12" customFormat="false" ht="15" hidden="false" customHeight="true" outlineLevel="0" collapsed="false">
      <c r="A12" s="8" t="s">
        <v>40</v>
      </c>
      <c r="B12" s="8" t="s">
        <v>66</v>
      </c>
      <c r="C12" s="8" t="s">
        <v>64</v>
      </c>
      <c r="D12" s="8" t="s">
        <v>65</v>
      </c>
      <c r="E12" s="9" t="n">
        <v>28</v>
      </c>
      <c r="F12" s="10" t="n">
        <v>27.4</v>
      </c>
      <c r="G12" s="10" t="n">
        <v>-0.6</v>
      </c>
    </row>
    <row r="13" customFormat="false" ht="15" hidden="false" customHeight="true" outlineLevel="0" collapsed="false">
      <c r="A13" s="8" t="s">
        <v>40</v>
      </c>
      <c r="B13" s="8" t="s">
        <v>67</v>
      </c>
      <c r="C13" s="8" t="s">
        <v>64</v>
      </c>
      <c r="D13" s="8" t="s">
        <v>65</v>
      </c>
      <c r="E13" s="9" t="n">
        <v>20</v>
      </c>
      <c r="F13" s="10" t="n">
        <v>19.9</v>
      </c>
      <c r="G13" s="10" t="n">
        <v>-0.1</v>
      </c>
    </row>
  </sheetData>
  <autoFilter ref="A1:G13"/>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6"/>
    <col collapsed="false" customWidth="true" hidden="false" outlineLevel="0" max="2" min="2" style="1" width="25"/>
    <col collapsed="false" customWidth="true" hidden="false" outlineLevel="0" max="6" min="3" style="1" width="14.65"/>
  </cols>
  <sheetData>
    <row r="1" customFormat="false" ht="15" hidden="false" customHeight="true" outlineLevel="0" collapsed="false">
      <c r="A1" s="6" t="s">
        <v>68</v>
      </c>
      <c r="B1" s="7" t="s">
        <v>69</v>
      </c>
      <c r="C1" s="7" t="s">
        <v>46</v>
      </c>
      <c r="D1" s="7" t="s">
        <v>47</v>
      </c>
    </row>
    <row r="2" customFormat="false" ht="15" hidden="false" customHeight="true" outlineLevel="0" collapsed="false">
      <c r="A2" s="8" t="s">
        <v>70</v>
      </c>
      <c r="B2" s="8" t="s">
        <v>71</v>
      </c>
      <c r="C2" s="10" t="n">
        <v>600.6</v>
      </c>
      <c r="D2" s="10" t="n">
        <v>589.7</v>
      </c>
    </row>
    <row r="3" customFormat="false" ht="15" hidden="false" customHeight="true" outlineLevel="0" collapsed="false">
      <c r="A3" s="8" t="s">
        <v>72</v>
      </c>
      <c r="B3" s="8" t="s">
        <v>71</v>
      </c>
      <c r="C3" s="10" t="n">
        <v>655.2</v>
      </c>
      <c r="D3" s="10" t="n">
        <v>640.7</v>
      </c>
    </row>
    <row r="4" customFormat="false" ht="15" hidden="false" customHeight="true" outlineLevel="0" collapsed="false">
      <c r="A4" s="8" t="s">
        <v>73</v>
      </c>
      <c r="B4" s="8" t="s">
        <v>71</v>
      </c>
      <c r="C4" s="10" t="n">
        <v>709.8</v>
      </c>
      <c r="D4" s="10" t="n">
        <v>757.5</v>
      </c>
    </row>
    <row r="5" customFormat="false" ht="15" hidden="false" customHeight="true" outlineLevel="0" collapsed="false">
      <c r="A5" s="8" t="s">
        <v>74</v>
      </c>
      <c r="B5" s="8" t="s">
        <v>71</v>
      </c>
      <c r="C5" s="10" t="n">
        <v>764.4</v>
      </c>
      <c r="D5" s="10" t="n">
        <v>802.1</v>
      </c>
    </row>
    <row r="6" customFormat="false" ht="15" hidden="false" customHeight="true" outlineLevel="0" collapsed="false">
      <c r="A6" s="8" t="s">
        <v>70</v>
      </c>
      <c r="B6" s="8" t="s">
        <v>75</v>
      </c>
      <c r="C6" s="10" t="n">
        <v>184.8</v>
      </c>
      <c r="D6" s="10" t="n">
        <v>186.7</v>
      </c>
    </row>
    <row r="7" customFormat="false" ht="15" hidden="false" customHeight="true" outlineLevel="0" collapsed="false">
      <c r="A7" s="8" t="s">
        <v>72</v>
      </c>
      <c r="B7" s="8" t="s">
        <v>75</v>
      </c>
      <c r="C7" s="10" t="n">
        <v>201.6</v>
      </c>
      <c r="D7" s="10" t="n">
        <v>200.6</v>
      </c>
    </row>
    <row r="8" customFormat="false" ht="15" hidden="false" customHeight="true" outlineLevel="0" collapsed="false">
      <c r="A8" s="8" t="s">
        <v>73</v>
      </c>
      <c r="B8" s="8" t="s">
        <v>75</v>
      </c>
      <c r="C8" s="10" t="n">
        <v>218.4</v>
      </c>
      <c r="D8" s="10" t="n">
        <v>217.6</v>
      </c>
    </row>
    <row r="9" customFormat="false" ht="15" hidden="false" customHeight="true" outlineLevel="0" collapsed="false">
      <c r="A9" s="8" t="s">
        <v>74</v>
      </c>
      <c r="B9" s="8" t="s">
        <v>75</v>
      </c>
      <c r="C9" s="10" t="n">
        <v>235.2</v>
      </c>
      <c r="D9" s="9" t="n">
        <v>235</v>
      </c>
    </row>
    <row r="10" customFormat="false" ht="15" hidden="false" customHeight="true" outlineLevel="0" collapsed="false">
      <c r="A10" s="8" t="s">
        <v>70</v>
      </c>
      <c r="B10" s="8" t="s">
        <v>76</v>
      </c>
      <c r="C10" s="10" t="n">
        <v>138.6</v>
      </c>
      <c r="D10" s="10" t="n">
        <v>139.3</v>
      </c>
    </row>
    <row r="11" customFormat="false" ht="15" hidden="false" customHeight="true" outlineLevel="0" collapsed="false">
      <c r="A11" s="8" t="s">
        <v>72</v>
      </c>
      <c r="B11" s="8" t="s">
        <v>76</v>
      </c>
      <c r="C11" s="10" t="n">
        <v>151.2</v>
      </c>
      <c r="D11" s="10" t="n">
        <v>106.9</v>
      </c>
    </row>
    <row r="12" customFormat="false" ht="15" hidden="false" customHeight="true" outlineLevel="0" collapsed="false">
      <c r="A12" s="8" t="s">
        <v>73</v>
      </c>
      <c r="B12" s="8" t="s">
        <v>76</v>
      </c>
      <c r="C12" s="10" t="n">
        <v>163.8</v>
      </c>
      <c r="D12" s="10" t="n">
        <v>163.2</v>
      </c>
    </row>
    <row r="13" customFormat="false" ht="15" hidden="false" customHeight="true" outlineLevel="0" collapsed="false">
      <c r="A13" s="8" t="s">
        <v>74</v>
      </c>
      <c r="B13" s="8" t="s">
        <v>76</v>
      </c>
      <c r="C13" s="10" t="n">
        <v>176.4</v>
      </c>
      <c r="D13" s="10" t="n">
        <v>175.6</v>
      </c>
    </row>
  </sheetData>
  <autoFilter ref="A1:D13"/>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7.3"/>
    <col collapsed="false" customWidth="true" hidden="false" outlineLevel="0" max="2" min="2" style="1" width="22.7"/>
    <col collapsed="false" customWidth="true" hidden="false" outlineLevel="0" max="4" min="3" style="1" width="14.65"/>
    <col collapsed="false" customWidth="true" hidden="false" outlineLevel="0" max="5" min="5" style="1" width="16.95"/>
  </cols>
  <sheetData>
    <row r="1" customFormat="false" ht="15" hidden="false" customHeight="true" outlineLevel="0" collapsed="false">
      <c r="A1" s="6" t="s">
        <v>77</v>
      </c>
      <c r="B1" s="7" t="s">
        <v>69</v>
      </c>
      <c r="C1" s="7" t="s">
        <v>46</v>
      </c>
      <c r="D1" s="7" t="s">
        <v>47</v>
      </c>
      <c r="E1" s="7" t="s">
        <v>48</v>
      </c>
    </row>
    <row r="2" customFormat="false" ht="15" hidden="false" customHeight="true" outlineLevel="0" collapsed="false">
      <c r="A2" s="8" t="s">
        <v>78</v>
      </c>
      <c r="B2" s="8" t="s">
        <v>71</v>
      </c>
      <c r="C2" s="10" t="n">
        <v>982.8</v>
      </c>
      <c r="D2" s="10" t="n">
        <v>1089.6</v>
      </c>
      <c r="E2" s="10" t="n">
        <v>106.8</v>
      </c>
    </row>
    <row r="3" customFormat="false" ht="15" hidden="false" customHeight="true" outlineLevel="0" collapsed="false">
      <c r="A3" s="8" t="s">
        <v>79</v>
      </c>
      <c r="B3" s="8" t="s">
        <v>71</v>
      </c>
      <c r="C3" s="10" t="n">
        <v>600.6</v>
      </c>
      <c r="D3" s="10" t="n">
        <v>616.6</v>
      </c>
      <c r="E3" s="9" t="n">
        <v>16</v>
      </c>
    </row>
    <row r="4" customFormat="false" ht="15" hidden="false" customHeight="true" outlineLevel="0" collapsed="false">
      <c r="A4" s="8" t="s">
        <v>80</v>
      </c>
      <c r="B4" s="8" t="s">
        <v>71</v>
      </c>
      <c r="C4" s="10" t="n">
        <v>382.2</v>
      </c>
      <c r="D4" s="10" t="n">
        <v>387.8</v>
      </c>
      <c r="E4" s="10" t="n">
        <v>5.6</v>
      </c>
    </row>
    <row r="5" customFormat="false" ht="15" hidden="false" customHeight="true" outlineLevel="0" collapsed="false">
      <c r="A5" s="8" t="s">
        <v>81</v>
      </c>
      <c r="B5" s="8" t="s">
        <v>71</v>
      </c>
      <c r="C5" s="10" t="n">
        <v>81.9</v>
      </c>
      <c r="D5" s="10" t="n">
        <v>7.3</v>
      </c>
      <c r="E5" s="10" t="n">
        <v>-74.6</v>
      </c>
    </row>
    <row r="6" customFormat="false" ht="15" hidden="false" customHeight="true" outlineLevel="0" collapsed="false">
      <c r="A6" s="8" t="s">
        <v>82</v>
      </c>
      <c r="B6" s="8" t="s">
        <v>71</v>
      </c>
      <c r="C6" s="10" t="n">
        <v>682.5</v>
      </c>
      <c r="D6" s="10" t="n">
        <v>688.7</v>
      </c>
      <c r="E6" s="10" t="n">
        <v>6.2</v>
      </c>
    </row>
  </sheetData>
  <autoFilter ref="A1:E6"/>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6.16"/>
    <col collapsed="false" customWidth="true" hidden="false" outlineLevel="0" max="5" min="2" style="1" width="13.5"/>
  </cols>
  <sheetData>
    <row r="1" customFormat="false" ht="15" hidden="false" customHeight="true" outlineLevel="0" collapsed="false">
      <c r="A1" s="6" t="s">
        <v>27</v>
      </c>
      <c r="B1" s="7" t="s">
        <v>83</v>
      </c>
      <c r="C1" s="7" t="s">
        <v>84</v>
      </c>
      <c r="D1" s="7" t="s">
        <v>85</v>
      </c>
      <c r="E1" s="7" t="s">
        <v>86</v>
      </c>
    </row>
    <row r="2" customFormat="false" ht="15" hidden="false" customHeight="true" outlineLevel="0" collapsed="false">
      <c r="A2" s="8" t="s">
        <v>32</v>
      </c>
      <c r="B2" s="9" t="n">
        <v>4205</v>
      </c>
      <c r="C2" s="9" t="n">
        <v>4191</v>
      </c>
      <c r="D2" s="9" t="n">
        <v>4247</v>
      </c>
      <c r="E2" s="9" t="n">
        <v>4215</v>
      </c>
    </row>
    <row r="3" customFormat="false" ht="15" hidden="false" customHeight="true" outlineLevel="0" collapsed="false">
      <c r="A3" s="8" t="s">
        <v>37</v>
      </c>
      <c r="B3" s="9" t="n">
        <v>381</v>
      </c>
      <c r="C3" s="9" t="n">
        <v>380</v>
      </c>
      <c r="D3" s="9" t="n">
        <v>377</v>
      </c>
      <c r="E3" s="9" t="n">
        <v>402</v>
      </c>
    </row>
    <row r="4" customFormat="false" ht="15" hidden="false" customHeight="true" outlineLevel="0" collapsed="false">
      <c r="A4" s="8" t="s">
        <v>38</v>
      </c>
      <c r="B4" s="9" t="n">
        <v>150</v>
      </c>
      <c r="C4" s="9" t="n">
        <v>150</v>
      </c>
      <c r="D4" s="9" t="n">
        <v>149</v>
      </c>
      <c r="E4" s="9" t="n">
        <v>170</v>
      </c>
    </row>
    <row r="5" customFormat="false" ht="15" hidden="false" customHeight="true" outlineLevel="0" collapsed="false">
      <c r="A5" s="8" t="s">
        <v>39</v>
      </c>
      <c r="B5" s="9" t="n">
        <v>212</v>
      </c>
      <c r="C5" s="9" t="n">
        <v>211</v>
      </c>
      <c r="D5" s="9" t="n">
        <v>211</v>
      </c>
      <c r="E5" s="9" t="n">
        <v>228</v>
      </c>
    </row>
    <row r="6" customFormat="false" ht="15" hidden="false" customHeight="true" outlineLevel="0" collapsed="false">
      <c r="A6" s="8" t="s">
        <v>40</v>
      </c>
      <c r="B6" s="9" t="n">
        <v>179</v>
      </c>
      <c r="C6" s="9" t="n">
        <v>182</v>
      </c>
      <c r="D6" s="9" t="n">
        <v>180</v>
      </c>
      <c r="E6" s="9" t="n">
        <v>180</v>
      </c>
    </row>
  </sheetData>
  <autoFilter ref="A1:E6"/>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C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2"/>
    <col collapsed="false" customWidth="true" hidden="false" outlineLevel="0" max="2" min="2" style="1" width="46.85"/>
    <col collapsed="false" customWidth="true" hidden="false" outlineLevel="0" max="3" min="3" style="1" width="90"/>
  </cols>
  <sheetData>
    <row r="2" customFormat="false" ht="15.75" hidden="false" customHeight="true" outlineLevel="0" collapsed="false">
      <c r="B2" s="11" t="s">
        <v>87</v>
      </c>
    </row>
    <row r="4" customFormat="false" ht="15" hidden="false" customHeight="true" outlineLevel="0" collapsed="false">
      <c r="B4" s="5" t="s">
        <v>88</v>
      </c>
      <c r="C4" s="5" t="s">
        <v>89</v>
      </c>
    </row>
    <row r="5" customFormat="false" ht="60" hidden="false" customHeight="true" outlineLevel="0" collapsed="false">
      <c r="C5" s="12" t="s">
        <v>90</v>
      </c>
    </row>
    <row r="7" customFormat="false" ht="15" hidden="false" customHeight="true" outlineLevel="0" collapsed="false">
      <c r="B7" s="5" t="s">
        <v>91</v>
      </c>
      <c r="C7" s="5" t="s">
        <v>92</v>
      </c>
    </row>
    <row r="8" customFormat="false" ht="60" hidden="false" customHeight="true" outlineLevel="0" collapsed="false">
      <c r="C8" s="12" t="s">
        <v>93</v>
      </c>
    </row>
    <row r="10" customFormat="false" ht="15" hidden="false" customHeight="true" outlineLevel="0" collapsed="false">
      <c r="B10" s="5" t="s">
        <v>94</v>
      </c>
      <c r="C10" s="5" t="s">
        <v>95</v>
      </c>
    </row>
    <row r="11" customFormat="false" ht="60" hidden="false" customHeight="true" outlineLevel="0" collapsed="false">
      <c r="C11" s="12" t="s">
        <v>96</v>
      </c>
    </row>
    <row r="13" customFormat="false" ht="15" hidden="false" customHeight="true" outlineLevel="0" collapsed="false">
      <c r="B13" s="5" t="s">
        <v>97</v>
      </c>
      <c r="C13" s="5" t="s">
        <v>98</v>
      </c>
    </row>
    <row r="14" customFormat="false" ht="60" hidden="false" customHeight="true" outlineLevel="0" collapsed="false">
      <c r="C14" s="12" t="s">
        <v>99</v>
      </c>
    </row>
    <row r="16" customFormat="false" ht="15" hidden="false" customHeight="true" outlineLevel="0" collapsed="false">
      <c r="B16" s="5" t="s">
        <v>100</v>
      </c>
      <c r="C16" s="5" t="s">
        <v>101</v>
      </c>
    </row>
    <row r="17" customFormat="false" ht="60" hidden="false" customHeight="true" outlineLevel="0" collapsed="false">
      <c r="C17" s="12" t="s">
        <v>102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E4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
    <col collapsed="false" customWidth="true" hidden="false" outlineLevel="0" max="4" min="2" style="1" width="60"/>
    <col collapsed="false" customWidth="true" hidden="false" outlineLevel="0" max="5" min="5" style="1" width="30"/>
  </cols>
  <sheetData>
    <row r="2" customFormat="false" ht="15" hidden="false" customHeight="true" outlineLevel="0" collapsed="false">
      <c r="B2" s="4" t="s">
        <v>103</v>
      </c>
    </row>
    <row r="4" customFormat="false" ht="15" hidden="false" customHeight="true" outlineLevel="0" collapsed="false">
      <c r="B4" s="13" t="s">
        <v>104</v>
      </c>
    </row>
    <row r="5" customFormat="false" ht="15" hidden="false" customHeight="true" outlineLevel="0" collapsed="false">
      <c r="B5" s="14" t="s">
        <v>105</v>
      </c>
    </row>
    <row r="6" customFormat="false" ht="15" hidden="false" customHeight="true" outlineLevel="0" collapsed="false">
      <c r="B6" s="15" t="s">
        <v>106</v>
      </c>
      <c r="C6" s="15" t="s">
        <v>107</v>
      </c>
      <c r="D6" s="15" t="s">
        <v>108</v>
      </c>
    </row>
    <row r="7" customFormat="false" ht="15" hidden="false" customHeight="true" outlineLevel="0" collapsed="false">
      <c r="B7" s="16"/>
      <c r="C7" s="17"/>
      <c r="D7" s="16"/>
    </row>
    <row r="8" customFormat="false" ht="15" hidden="false" customHeight="true" outlineLevel="0" collapsed="false">
      <c r="B8" s="16"/>
      <c r="C8" s="17"/>
      <c r="D8" s="16"/>
    </row>
    <row r="9" customFormat="false" ht="15" hidden="false" customHeight="true" outlineLevel="0" collapsed="false">
      <c r="B9" s="16"/>
      <c r="C9" s="17"/>
      <c r="D9" s="16"/>
    </row>
    <row r="10" customFormat="false" ht="15" hidden="false" customHeight="true" outlineLevel="0" collapsed="false">
      <c r="B10" s="16"/>
      <c r="C10" s="17"/>
      <c r="D10" s="16"/>
    </row>
    <row r="11" customFormat="false" ht="15" hidden="false" customHeight="true" outlineLevel="0" collapsed="false">
      <c r="B11" s="16"/>
      <c r="C11" s="17"/>
      <c r="D11" s="16"/>
    </row>
    <row r="12" customFormat="false" ht="15" hidden="false" customHeight="true" outlineLevel="0" collapsed="false">
      <c r="B12" s="5" t="s">
        <v>109</v>
      </c>
      <c r="C12" s="18" t="str">
        <f aca="false">IF(COUNT(C7:C11)=0,"",SUM(C7:C11))</f>
        <v/>
      </c>
    </row>
    <row r="13" customFormat="false" ht="15" hidden="false" customHeight="true" outlineLevel="0" collapsed="false">
      <c r="B13" s="19" t="s">
        <v>110</v>
      </c>
      <c r="C13" s="5" t="str">
        <f aca="false">IF(COUNT(C7:C11)=0,"",IF(SUM(C7:C11)=-96,"RECONCILES","DOES NOT TIE"))</f>
        <v/>
      </c>
    </row>
    <row r="15" customFormat="false" ht="15" hidden="false" customHeight="true" outlineLevel="0" collapsed="false">
      <c r="B15" s="13" t="s">
        <v>111</v>
      </c>
    </row>
    <row r="16" customFormat="false" ht="15" hidden="false" customHeight="true" outlineLevel="0" collapsed="false">
      <c r="B16" s="14" t="s">
        <v>112</v>
      </c>
    </row>
    <row r="17" customFormat="false" ht="15" hidden="false" customHeight="true" outlineLevel="0" collapsed="false">
      <c r="B17" s="15" t="s">
        <v>113</v>
      </c>
      <c r="C17" s="15"/>
      <c r="D17" s="15" t="s">
        <v>114</v>
      </c>
    </row>
    <row r="18" customFormat="false" ht="15" hidden="false" customHeight="true" outlineLevel="0" collapsed="false">
      <c r="B18" s="16"/>
      <c r="C18" s="16"/>
      <c r="D18" s="16"/>
    </row>
    <row r="19" customFormat="false" ht="15" hidden="false" customHeight="true" outlineLevel="0" collapsed="false">
      <c r="B19" s="16"/>
      <c r="C19" s="16"/>
      <c r="D19" s="16"/>
    </row>
    <row r="20" customFormat="false" ht="15" hidden="false" customHeight="true" outlineLevel="0" collapsed="false">
      <c r="B20" s="16"/>
      <c r="C20" s="16"/>
      <c r="D20" s="16"/>
    </row>
    <row r="21" customFormat="false" ht="15" hidden="false" customHeight="true" outlineLevel="0" collapsed="false">
      <c r="B21" s="16"/>
      <c r="C21" s="16"/>
      <c r="D21" s="16"/>
    </row>
    <row r="22" customFormat="false" ht="15" hidden="false" customHeight="true" outlineLevel="0" collapsed="false">
      <c r="B22" s="16"/>
      <c r="C22" s="16"/>
      <c r="D22" s="16"/>
    </row>
    <row r="23" customFormat="false" ht="15" hidden="false" customHeight="true" outlineLevel="0" collapsed="false">
      <c r="B23" s="16"/>
      <c r="C23" s="16"/>
      <c r="D23" s="16"/>
    </row>
    <row r="25" customFormat="false" ht="15" hidden="false" customHeight="true" outlineLevel="0" collapsed="false">
      <c r="B25" s="13" t="s">
        <v>115</v>
      </c>
    </row>
    <row r="26" customFormat="false" ht="15" hidden="false" customHeight="true" outlineLevel="0" collapsed="false">
      <c r="B26" s="20"/>
      <c r="C26" s="20"/>
      <c r="D26" s="20"/>
      <c r="E26" s="20"/>
    </row>
    <row r="27" customFormat="false" ht="15" hidden="false" customHeight="true" outlineLevel="0" collapsed="false">
      <c r="B27" s="20"/>
      <c r="C27" s="20"/>
      <c r="D27" s="20"/>
      <c r="E27" s="20"/>
    </row>
    <row r="28" customFormat="false" ht="15" hidden="false" customHeight="true" outlineLevel="0" collapsed="false">
      <c r="B28" s="20"/>
      <c r="C28" s="20"/>
      <c r="D28" s="20"/>
      <c r="E28" s="20"/>
    </row>
    <row r="29" customFormat="false" ht="15" hidden="false" customHeight="true" outlineLevel="0" collapsed="false">
      <c r="B29" s="20"/>
      <c r="C29" s="20"/>
      <c r="D29" s="20"/>
      <c r="E29" s="20"/>
    </row>
    <row r="30" customFormat="false" ht="15" hidden="false" customHeight="true" outlineLevel="0" collapsed="false">
      <c r="B30" s="20"/>
      <c r="C30" s="20"/>
      <c r="D30" s="20"/>
      <c r="E30" s="20"/>
    </row>
    <row r="31" customFormat="false" ht="15" hidden="false" customHeight="true" outlineLevel="0" collapsed="false">
      <c r="B31" s="20"/>
      <c r="C31" s="20"/>
      <c r="D31" s="20"/>
      <c r="E31" s="20"/>
    </row>
    <row r="32" customFormat="false" ht="15" hidden="false" customHeight="true" outlineLevel="0" collapsed="false">
      <c r="B32" s="20"/>
      <c r="C32" s="20"/>
      <c r="D32" s="20"/>
      <c r="E32" s="20"/>
    </row>
    <row r="33" customFormat="false" ht="15" hidden="false" customHeight="true" outlineLevel="0" collapsed="false">
      <c r="B33" s="20"/>
      <c r="C33" s="20"/>
      <c r="D33" s="20"/>
      <c r="E33" s="20"/>
    </row>
    <row r="34" customFormat="false" ht="15" hidden="false" customHeight="true" outlineLevel="0" collapsed="false">
      <c r="B34" s="20"/>
      <c r="C34" s="20"/>
      <c r="D34" s="20"/>
      <c r="E34" s="20"/>
    </row>
    <row r="36" customFormat="false" ht="15" hidden="false" customHeight="true" outlineLevel="0" collapsed="false">
      <c r="B36" s="13" t="s">
        <v>116</v>
      </c>
    </row>
    <row r="37" customFormat="false" ht="15" hidden="false" customHeight="true" outlineLevel="0" collapsed="false">
      <c r="B37" s="14" t="s">
        <v>117</v>
      </c>
    </row>
    <row r="38" customFormat="false" ht="15" hidden="false" customHeight="true" outlineLevel="0" collapsed="false">
      <c r="B38" s="15" t="s">
        <v>118</v>
      </c>
      <c r="C38" s="15" t="s">
        <v>119</v>
      </c>
      <c r="D38" s="15" t="s">
        <v>107</v>
      </c>
      <c r="E38" s="15" t="s">
        <v>120</v>
      </c>
    </row>
    <row r="39" customFormat="false" ht="15" hidden="false" customHeight="true" outlineLevel="0" collapsed="false">
      <c r="B39" s="16"/>
      <c r="C39" s="17"/>
      <c r="D39" s="17"/>
      <c r="E39" s="16"/>
    </row>
    <row r="40" customFormat="false" ht="15" hidden="false" customHeight="true" outlineLevel="0" collapsed="false">
      <c r="B40" s="16"/>
      <c r="C40" s="17"/>
      <c r="D40" s="17"/>
      <c r="E40" s="16"/>
    </row>
    <row r="41" customFormat="false" ht="15" hidden="false" customHeight="true" outlineLevel="0" collapsed="false">
      <c r="B41" s="16"/>
      <c r="C41" s="17"/>
      <c r="D41" s="17"/>
      <c r="E41" s="16"/>
    </row>
    <row r="42" customFormat="false" ht="15" hidden="false" customHeight="true" outlineLevel="0" collapsed="false">
      <c r="B42" s="16"/>
      <c r="C42" s="17"/>
      <c r="D42" s="17"/>
      <c r="E42" s="16"/>
    </row>
    <row r="43" customFormat="false" ht="15" hidden="false" customHeight="true" outlineLevel="0" collapsed="false">
      <c r="B43" s="16"/>
      <c r="C43" s="17"/>
      <c r="D43" s="17"/>
      <c r="E43" s="16"/>
    </row>
    <row r="45" customFormat="false" ht="15" hidden="false" customHeight="true" outlineLevel="0" collapsed="false">
      <c r="B45" s="19" t="s">
        <v>121</v>
      </c>
    </row>
  </sheetData>
  <mergeCells count="7">
    <mergeCell ref="B18:C18"/>
    <mergeCell ref="B19:C19"/>
    <mergeCell ref="B20:C20"/>
    <mergeCell ref="B21:C21"/>
    <mergeCell ref="B22:C22"/>
    <mergeCell ref="B23:C23"/>
    <mergeCell ref="B26:E34"/>
  </mergeCells>
  <dataValidations count="3">
    <dataValidation allowBlank="true" errorStyle="stop" operator="between" showDropDown="false" showErrorMessage="false" showInputMessage="false" sqref="D7:D11" type="list">
      <formula1>"One-off,Timing,Recurring/structural,Volume/mix,Unresolved"</formula1>
      <formula2>0</formula2>
    </dataValidation>
    <dataValidation allowBlank="true" errorStyle="stop" operator="between" showDropDown="false" showErrorMessage="false" showInputMessage="false" sqref="D18:D23" type="list">
      <formula1>"Confirmed by data,Supported inference,Unresolved,Stakeholder claim"</formula1>
      <formula2>0</formula2>
    </dataValidation>
    <dataValidation allowBlank="true" errorStyle="stop" operator="between" showDropDown="false" showErrorMessage="false" showInputMessage="false" sqref="E39:E43" type="list">
      <formula1>"Confirmed,Likely,Needs confirmation"</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LibreOffice/26.2.4.2$Linux_AARCH64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2026-07-19T07:59:12Z</dcterms:created>
  <dc:creator>openpyxl</dc:creator>
  <dc:description/>
  <dc:language>en-US</dc:language>
  <cp:lastModifiedBy/>
  <dcterms:modified xsi:type="dcterms:W3CDTF">2026-07-19T08:11:06Z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