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600" firstSheet="0" activeTab="0"/>
  </bookViews>
  <sheets>
    <sheet name="Instructions" sheetId="1" state="visible" r:id="rId3"/>
    <sheet name="Summary P&amp;L" sheetId="2" state="visible" r:id="rId4"/>
    <sheet name="GL Detail" sheetId="3" state="visible" r:id="rId5"/>
    <sheet name="Revenue Weekly" sheetId="4" state="visible" r:id="rId6"/>
    <sheet name="Client Detail" sheetId="5" state="visible" r:id="rId7"/>
    <sheet name="Trend" sheetId="6" state="visible" r:id="rId8"/>
    <sheet name="Stakeholder Inbox" sheetId="7" state="visible" r:id="rId9"/>
    <sheet name="Submission Template" sheetId="8"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<sst xmlns="http://schemas.openxmlformats.org/spreadsheetml/2006/main" count="191" uniqueCount="122">
  <si>
    <t xml:space="preserve">FP&amp;A Career Lab — Case 02: B2B Industrial Distribution (April close)</t>
  </si>
  <si>
    <t xml:space="preserve">You are the FP&amp;A analyst at a B2B industrial distributor (~4,000 SKUs, one central distribution</t>
  </si>
  <si>
    <t xml:space="preserve">centre, regional trade counters). April close is done and the commercial team is in a good</t>
  </si>
  <si>
    <t xml:space="preserve">mood: revenue came in ahead of budget and it is the strongest month of the year so far. EBITDA</t>
  </si>
  <si>
    <t xml:space="preserve">did not follow it. The CFO wants to know, before Thursday's board pack goes out, whether April</t>
  </si>
  <si>
    <t xml:space="preserve">was a good month that cost something, or a bad month wearing a good month's clothes.</t>
  </si>
  <si>
    <t xml:space="preserve">YOUR TASK</t>
  </si>
  <si>
    <t xml:space="preserve">Analyse the variances, identify what actually drove them, and update the May outlook.</t>
  </si>
  <si>
    <t xml:space="preserve">Read the Stakeholder Inbox tab alongside the data. Some messages matter, some don't, and some</t>
  </si>
  <si>
    <t xml:space="preserve">deserve a challenge.</t>
  </si>
  <si>
    <t xml:space="preserve">YOUR SUBMISSION — complete the Submission Template tab (yellow cells), four parts:</t>
  </si>
  <si>
    <t xml:space="preserve">  1. EBITDA bridge — max 5 lines, from budget €164k to actual €51k.</t>
  </si>
  <si>
    <t xml:space="preserve">  2. Investigation findings — 3–6 bullets. Separate what the data proves from what remains unresolved.</t>
  </si>
  <si>
    <t xml:space="preserve">  3. CFO commentary — what you would actually send. Guide: 150–300 words; conciseness is graded.</t>
  </si>
  <si>
    <t xml:space="preserve">  4. May forecast impact — adjustments and risks, quantified where the evidence allows,</t>
  </si>
  <si>
    <t xml:space="preserve">      each labeled: Confirmed / Likely / Needs confirmation.</t>
  </si>
  <si>
    <t xml:space="preserve">SIGN CONVENTION (bridge &amp; forecast): enter the impact on EBITDA or revenue —</t>
  </si>
  <si>
    <t xml:space="preserve">  unfavorable items NEGATIVE (e.g. a cost overrun of 22 is entered as -22), favorable items positive.</t>
  </si>
  <si>
    <t xml:space="preserve">  Note this differs from the GL variance column, where overspend shows as a positive variance.</t>
  </si>
  <si>
    <t xml:space="preserve">GRADING (weighted rubric)</t>
  </si>
  <si>
    <t xml:space="preserve">  Root-cause identification 30% · Connections 25% · Judgment &amp; evidence discipline 20% ·</t>
  </si>
  <si>
    <t xml:space="preserve">  Timing &amp; forecast impact 15% · Communication 10%.</t>
  </si>
  <si>
    <t xml:space="preserve">  Hard caps: a bridge that doesn't reconcile caps the total score at 60/100.</t>
  </si>
  <si>
    <t xml:space="preserve">  Investigating immaterial lines costs marks. Confident guessing is penalized even when right.</t>
  </si>
  <si>
    <t xml:space="preserve">DATA TABS</t>
  </si>
  <si>
    <t xml:space="preserve">  Summary P&amp;L · GL Detail (with owners) · Revenue Weekly (by channel) · Client Detail · Trend ·</t>
  </si>
  <si>
    <t xml:space="preserve">  Stakeholder Inbox. All figures in €k unless marked. Every number reconciles.</t>
  </si>
  <si>
    <t xml:space="preserve">Yellow cells = yours to fill. Everything else is case data — treat it as read-only.</t>
  </si>
  <si>
    <t xml:space="preserve">Line</t>
  </si>
  <si>
    <t xml:space="preserve">Unit</t>
  </si>
  <si>
    <t xml:space="preserve">Budget</t>
  </si>
  <si>
    <t xml:space="preserve">Actual</t>
  </si>
  <si>
    <t xml:space="preserve">Variance</t>
  </si>
  <si>
    <t xml:space="preserve">Revenue</t>
  </si>
  <si>
    <t xml:space="preserve">EUR k</t>
  </si>
  <si>
    <t xml:space="preserve">Gross Profit</t>
  </si>
  <si>
    <t xml:space="preserve">Gross Margin</t>
  </si>
  <si>
    <t xml:space="preserve">%</t>
  </si>
  <si>
    <t xml:space="preserve">Warehouse &amp; Logistics</t>
  </si>
  <si>
    <t xml:space="preserve">Sales &amp; Account Management</t>
  </si>
  <si>
    <t xml:space="preserve">Admin &amp; IT</t>
  </si>
  <si>
    <t xml:space="preserve">Facilities</t>
  </si>
  <si>
    <t xml:space="preserve">EBITDA</t>
  </si>
  <si>
    <t xml:space="preserve">Order lines shipped</t>
  </si>
  <si>
    <t xml:space="preserve">count</t>
  </si>
  <si>
    <t xml:space="preserve">Average order value</t>
  </si>
  <si>
    <t xml:space="preserve">EUR</t>
  </si>
  <si>
    <t xml:space="preserve">On-time-in-full %</t>
  </si>
  <si>
    <t xml:space="preserve">GL Account</t>
  </si>
  <si>
    <t xml:space="preserve">Owner</t>
  </si>
  <si>
    <t xml:space="preserve">Department</t>
  </si>
  <si>
    <t xml:space="preserve">Budget kEUR</t>
  </si>
  <si>
    <t xml:space="preserve">Actual kEUR</t>
  </si>
  <si>
    <t xml:space="preserve">Variance kEUR</t>
  </si>
  <si>
    <t xml:space="preserve">Outbound freight</t>
  </si>
  <si>
    <t xml:space="preserve">Logistics Manager (H. Barlow)</t>
  </si>
  <si>
    <t xml:space="preserve">Operations</t>
  </si>
  <si>
    <t xml:space="preserve">Warehouse wages</t>
  </si>
  <si>
    <t xml:space="preserve">Packaging &amp; consumables</t>
  </si>
  <si>
    <t xml:space="preserve">Equipment &amp; maintenance</t>
  </si>
  <si>
    <t xml:space="preserve">Sales salaries</t>
  </si>
  <si>
    <t xml:space="preserve">Commercial Director (C. Ellison)</t>
  </si>
  <si>
    <t xml:space="preserve">Commercial</t>
  </si>
  <si>
    <t xml:space="preserve">Commissions</t>
  </si>
  <si>
    <t xml:space="preserve">Travel &amp; entertainment</t>
  </si>
  <si>
    <t xml:space="preserve">Software licences</t>
  </si>
  <si>
    <t xml:space="preserve">Head of IT (P. Radley)</t>
  </si>
  <si>
    <t xml:space="preserve">G&amp;A</t>
  </si>
  <si>
    <t xml:space="preserve">ERP support</t>
  </si>
  <si>
    <t xml:space="preserve">Insurance &amp; admin</t>
  </si>
  <si>
    <t xml:space="preserve">Rent</t>
  </si>
  <si>
    <t xml:space="preserve">Facilities Manager (G. Marsh)</t>
  </si>
  <si>
    <t xml:space="preserve">Utilities</t>
  </si>
  <si>
    <t xml:space="preserve">Maintenance</t>
  </si>
  <si>
    <t xml:space="preserve">Week</t>
  </si>
  <si>
    <t xml:space="preserve">Channel</t>
  </si>
  <si>
    <t xml:space="preserve">Branded components</t>
  </si>
  <si>
    <t xml:space="preserve">Commodity consumables</t>
  </si>
  <si>
    <t xml:space="preserve">OEM spares</t>
  </si>
  <si>
    <t xml:space="preserve">Client</t>
  </si>
  <si>
    <t xml:space="preserve">Halverson Industrial</t>
  </si>
  <si>
    <t xml:space="preserve">Kestrel Plant Services</t>
  </si>
  <si>
    <t xml:space="preserve">Ardent Fabrication</t>
  </si>
  <si>
    <t xml:space="preserve">Northgate Utilities</t>
  </si>
  <si>
    <t xml:space="preserve">Other consumables clients</t>
  </si>
  <si>
    <t xml:space="preserve">Jan actual</t>
  </si>
  <si>
    <t xml:space="preserve">Feb actual</t>
  </si>
  <si>
    <t xml:space="preserve">Mar actual</t>
  </si>
  <si>
    <t xml:space="preserve">Apr actual</t>
  </si>
  <si>
    <t xml:space="preserve">Stakeholder Inbox — 5 messages</t>
  </si>
  <si>
    <t xml:space="preserve">C. Ellison — Commercial Director</t>
  </si>
  <si>
    <t xml:space="preserve">Subject: April commercial summary</t>
  </si>
  <si>
    <t xml:space="preserve">Strong month. We closed 5% ahead of budget and Halverson took a large consumables order in the back half, which is exactly the account we said we'd grow this year. Team hit the Q2 opening target. I'd flag it as a win in the board pack.</t>
  </si>
  <si>
    <t xml:space="preserve">Subject: Halverson — rebate query</t>
  </si>
  <si>
    <t xml:space="preserve">Halverson's purchasing lead came back to me after the April order. He reckons their year-to-date volume has taken them past the next tier on the rebate scale and wants that reflected. Kestrel asked something similar the week before. Can you check what tier we have actually been accruing at this year? I told him I'd come back to him Friday.</t>
  </si>
  <si>
    <t xml:space="preserve">H. Barlow — Logistics Manager</t>
  </si>
  <si>
    <t xml:space="preserve">Subject: Freight — April</t>
  </si>
  <si>
    <t xml:space="preserve">Outbound freight came in over. Nothing broke; we just shipped a lot more order lines than planned and they were smaller drops than usual, so cost per line went up. If the consumables volume is the new normal I'd want the freight budget revisited.</t>
  </si>
  <si>
    <t xml:space="preserve">P. Radley — Head of IT</t>
  </si>
  <si>
    <t xml:space="preserve">Subject: RE: ERP licence</t>
  </si>
  <si>
    <t xml:space="preserve">Confirming the annual ERP licence renewal was invoiced in April. It sits against a May budget line — procurement agreed the earlier date with the vendor. Total project spend is unchanged and May will be light by the same amount.</t>
  </si>
  <si>
    <t xml:space="preserve">Subject: Pricing pressure</t>
  </si>
  <si>
    <t xml:space="preserve">One more thing for context. A competitor has been pricing aggressively on consumables since February and we've had to meet them in places. I'd expect that to be most of any margin movement you're seeing.</t>
  </si>
  <si>
    <t xml:space="preserve">Submission — fill every yellow cell. Unfavorable = negative, favorable = positive.</t>
  </si>
  <si>
    <t xml:space="preserve">1. EBITDA bridge (€k) — max 5 driver lines, must reconcile to −113</t>
  </si>
  <si>
    <t xml:space="preserve">Format: driver name · impact in €k (e.g. -15) · classification from the dropdown.</t>
  </si>
  <si>
    <t xml:space="preserve">Driver</t>
  </si>
  <si>
    <t xml:space="preserve">EBITDA impact (€k)</t>
  </si>
  <si>
    <t xml:space="preserve">Classification</t>
  </si>
  <si>
    <t xml:space="preserve">Bridge total (target −113):</t>
  </si>
  <si>
    <t xml:space="preserve">Reconciliation check:</t>
  </si>
  <si>
    <t xml:space="preserve">2. Investigation findings — 3–6 bullets</t>
  </si>
  <si>
    <t xml:space="preserve">One finding per row. Mark each with its evidence status from the dropdown.</t>
  </si>
  <si>
    <t xml:space="preserve">Finding</t>
  </si>
  <si>
    <t xml:space="preserve">Status</t>
  </si>
  <si>
    <t xml:space="preserve">3. CFO commentary — what you would actually send. Guide: 150–300 words; a CFO must read ALL of it. Conciseness is graded, not enforced.</t>
  </si>
  <si>
    <t xml:space="preserve">4. May forecast impact</t>
  </si>
  <si>
    <t xml:space="preserve">Adjustments and risks for next month's forecast. Quantify where the evidence allows; label confidence.</t>
  </si>
  <si>
    <t xml:space="preserve">Adjustment / risk</t>
  </si>
  <si>
    <t xml:space="preserve">Revenue impact (€k)</t>
  </si>
  <si>
    <t xml:space="preserve">Confidence</t>
  </si>
  <si>
    <t xml:space="preserve">Legend: yellow = your input. Dropdowns are provided in classification/status/confidence columns.</t>
  </si>
</sst>
</file>

<file path=xl/styles.xml><?xml version="1.0" encoding="utf-8"?>
<styleSheet xmlns="http://schemas.openxmlformats.org/spreadsheetml/2006/main">
  <numFmts count="3">
    <numFmt numFmtId="164" formatCode="General"/>
    <numFmt numFmtId="165" formatCode="#,##0;\(#,##0\);\-"/>
    <numFmt numFmtId="166" formatCode="#,##0.00;\(#,##0.00\);\-"/>
  </numFmts>
  <fonts count="13">
    <font>
      <sz val="11"/>
      <color theme="1"/>
      <name val="Calibri"/>
      <family val="2"/>
      <charset val="1"/>
    </font>
    <font>
      <sz val="10"/>
      <name val="Arial"/>
      <family val="0"/>
    </font>
    <font>
      <sz val="10"/>
      <name val="Arial"/>
      <family val="0"/>
    </font>
    <font>
      <sz val="10"/>
      <name val="Arial"/>
      <family val="0"/>
    </font>
    <font>
      <b val="true"/>
      <sz val="14"/>
      <color rgb="FF1A2332"/>
      <name val="Arial"/>
      <family val="0"/>
      <charset val="1"/>
    </font>
    <font>
      <sz val="10"/>
      <color rgb="FF1A2332"/>
      <name val="Arial"/>
      <family val="0"/>
      <charset val="1"/>
    </font>
    <font>
      <b val="true"/>
      <sz val="11"/>
      <color rgb="FF1A2332"/>
      <name val="Arial"/>
      <family val="0"/>
      <charset val="1"/>
    </font>
    <font>
      <b val="true"/>
      <sz val="10"/>
      <color rgb="FF1A2332"/>
      <name val="Arial"/>
      <family val="0"/>
      <charset val="1"/>
    </font>
    <font>
      <b val="true"/>
      <sz val="10"/>
      <color rgb="FFFFFFFF"/>
      <name val="Arial"/>
      <family val="0"/>
      <charset val="1"/>
    </font>
    <font>
      <b val="true"/>
      <sz val="13"/>
      <color rgb="FF1A2332"/>
      <name val="Arial"/>
      <family val="0"/>
      <charset val="1"/>
    </font>
    <font>
      <b val="true"/>
      <sz val="12"/>
      <color rgb="FF1A2332"/>
      <name val="Arial"/>
      <family val="0"/>
      <charset val="1"/>
    </font>
    <font>
      <i val="true"/>
      <sz val="9"/>
      <color rgb="FF64748B"/>
      <name val="Arial"/>
      <family val="0"/>
      <charset val="1"/>
    </font>
    <font>
      <i val="true"/>
      <sz val="10"/>
      <color rgb="FF64748B"/>
      <name val="Arial"/>
      <family val="0"/>
      <charset val="1"/>
    </font>
  </fonts>
  <fills count="4">
    <fill>
      <patternFill patternType="none"/>
    </fill>
    <fill>
      <patternFill patternType="gray125"/>
    </fill>
    <fill>
      <patternFill patternType="solid">
        <fgColor rgb="FF0F172A"/>
        <bgColor rgb="FF1A2332"/>
      </patternFill>
    </fill>
    <fill>
      <patternFill patternType="solid">
        <fgColor rgb="FFFFFF00"/>
        <bgColor rgb="FFFFFF00"/>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left" vertical="bottom" textRotation="0" wrapText="false" indent="0" shrinkToFit="false"/>
      <protection locked="true" hidden="false"/>
    </xf>
    <xf numFmtId="164" fontId="5" fillId="0" borderId="0" xfId="0" applyFont="true" applyBorder="false" applyAlignment="true" applyProtection="false">
      <alignment horizontal="left" vertical="bottom" textRotation="0" wrapText="false" indent="0" shrinkToFit="false"/>
      <protection locked="true" hidden="false"/>
    </xf>
    <xf numFmtId="164" fontId="6" fillId="0" borderId="0" xfId="0" applyFont="true" applyBorder="false" applyAlignment="true" applyProtection="false">
      <alignment horizontal="left" vertical="bottom" textRotation="0" wrapText="false" indent="0" shrinkToFit="false"/>
      <protection locked="true" hidden="false"/>
    </xf>
    <xf numFmtId="164" fontId="7" fillId="0" borderId="0" xfId="0" applyFont="true" applyBorder="false" applyAlignment="true" applyProtection="false">
      <alignment horizontal="left" vertical="bottom" textRotation="0" wrapText="false" indent="0" shrinkToFit="false"/>
      <protection locked="true" hidden="false"/>
    </xf>
    <xf numFmtId="164" fontId="8" fillId="2" borderId="0" xfId="0" applyFont="true" applyBorder="false" applyAlignment="true" applyProtection="false">
      <alignment horizontal="left" vertical="bottom" textRotation="0" wrapText="false" indent="0" shrinkToFit="false"/>
      <protection locked="true" hidden="false"/>
    </xf>
    <xf numFmtId="164" fontId="8" fillId="2" borderId="0" xfId="0" applyFont="true" applyBorder="false" applyAlignment="true" applyProtection="false">
      <alignment horizontal="right" vertical="bottom" textRotation="0" wrapText="false" indent="0" shrinkToFit="false"/>
      <protection locked="true" hidden="false"/>
    </xf>
    <xf numFmtId="165" fontId="5" fillId="0" borderId="0" xfId="0" applyFont="true" applyBorder="false" applyAlignment="true" applyProtection="false">
      <alignment horizontal="right" vertical="bottom" textRotation="0" wrapText="false" indent="0" shrinkToFit="false"/>
      <protection locked="true" hidden="false"/>
    </xf>
    <xf numFmtId="166" fontId="5" fillId="0" borderId="0" xfId="0" applyFont="true" applyBorder="false" applyAlignment="true" applyProtection="false">
      <alignment horizontal="right"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false" indent="0" shrinkToFit="false"/>
      <protection locked="true" hidden="false"/>
    </xf>
    <xf numFmtId="164" fontId="9" fillId="0" borderId="0" xfId="0" applyFont="true" applyBorder="false" applyAlignment="true" applyProtection="false">
      <alignment horizontal="left" vertical="bottom" textRotation="0" wrapText="false" indent="0" shrinkToFit="false"/>
      <protection locked="true" hidden="false"/>
    </xf>
    <xf numFmtId="164" fontId="5" fillId="0" borderId="0" xfId="0" applyFont="true" applyBorder="false" applyAlignment="true" applyProtection="false">
      <alignment horizontal="left" vertical="top" textRotation="0" wrapText="true" indent="0" shrinkToFit="false"/>
      <protection locked="true" hidden="false"/>
    </xf>
    <xf numFmtId="164" fontId="10" fillId="0" borderId="0" xfId="0" applyFont="true" applyBorder="false" applyAlignment="true" applyProtection="false">
      <alignment horizontal="left" vertical="bottom" textRotation="0" wrapText="false" indent="0" shrinkToFit="false"/>
      <protection locked="true" hidden="false"/>
    </xf>
    <xf numFmtId="164" fontId="11" fillId="0" borderId="0" xfId="0" applyFont="true" applyBorder="false" applyAlignment="true" applyProtection="false">
      <alignment horizontal="left" vertical="bottom" textRotation="0" wrapText="false" indent="0" shrinkToFit="false"/>
      <protection locked="true" hidden="false"/>
    </xf>
    <xf numFmtId="164" fontId="5" fillId="3" borderId="0" xfId="0" applyFont="true" applyBorder="false" applyAlignment="true" applyProtection="false">
      <alignment horizontal="left" vertical="bottom" textRotation="0" wrapText="false" indent="0" shrinkToFit="false"/>
      <protection locked="true" hidden="false"/>
    </xf>
    <xf numFmtId="165" fontId="5" fillId="3" borderId="0" xfId="0" applyFont="true" applyBorder="false" applyAlignment="true" applyProtection="false">
      <alignment horizontal="left" vertical="bottom" textRotation="0" wrapText="false" indent="0" shrinkToFit="false"/>
      <protection locked="true" hidden="false"/>
    </xf>
    <xf numFmtId="165" fontId="7" fillId="0" borderId="0" xfId="0" applyFont="true" applyBorder="false" applyAlignment="true" applyProtection="false">
      <alignment horizontal="left" vertical="bottom" textRotation="0" wrapText="false" indent="0" shrinkToFit="false"/>
      <protection locked="true" hidden="false"/>
    </xf>
    <xf numFmtId="164" fontId="12" fillId="0" borderId="0" xfId="0" applyFont="true" applyBorder="false" applyAlignment="true" applyProtection="false">
      <alignment horizontal="left" vertical="bottom" textRotation="0" wrapText="false" indent="0" shrinkToFit="false"/>
      <protection locked="true" hidden="false"/>
    </xf>
    <xf numFmtId="164" fontId="5" fillId="3" borderId="0" xfId="0" applyFont="true" applyBorder="true" applyAlignment="true" applyProtection="false">
      <alignment horizontal="left" vertical="bottom" textRotation="0" wrapText="false" indent="0" shrinkToFit="false"/>
      <protection locked="true" hidden="false"/>
    </xf>
    <xf numFmtId="164" fontId="5" fillId="3"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4748B"/>
      <rgbColor rgb="FF969696"/>
      <rgbColor rgb="FF003366"/>
      <rgbColor rgb="FF339966"/>
      <rgbColor rgb="FF0F172A"/>
      <rgbColor rgb="FF333300"/>
      <rgbColor rgb="FF993300"/>
      <rgbColor rgb="FF993366"/>
      <rgbColor rgb="FF333399"/>
      <rgbColor rgb="FF1A2332"/>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3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98"/>
  </cols>
  <sheetData>
    <row r="2" customFormat="false" ht="17.35" hidden="false" customHeight="false" outlineLevel="0" collapsed="false">
      <c r="B2" s="1" t="s">
        <v>0</v>
      </c>
    </row>
    <row r="4" customFormat="false" ht="15" hidden="false" customHeight="false" outlineLevel="0" collapsed="false">
      <c r="B4" s="2" t="s">
        <v>1</v>
      </c>
    </row>
    <row r="5" customFormat="false" ht="15" hidden="false" customHeight="false" outlineLevel="0" collapsed="false">
      <c r="B5" s="2" t="s">
        <v>2</v>
      </c>
    </row>
    <row r="6" customFormat="false" ht="15" hidden="false" customHeight="false" outlineLevel="0" collapsed="false">
      <c r="B6" s="2" t="s">
        <v>3</v>
      </c>
    </row>
    <row r="7" customFormat="false" ht="15" hidden="false" customHeight="false" outlineLevel="0" collapsed="false">
      <c r="B7" s="2" t="s">
        <v>4</v>
      </c>
    </row>
    <row r="8" customFormat="false" ht="15" hidden="false" customHeight="false" outlineLevel="0" collapsed="false">
      <c r="B8" s="2" t="s">
        <v>5</v>
      </c>
    </row>
    <row r="10" customFormat="false" ht="15" hidden="false" customHeight="false" outlineLevel="0" collapsed="false">
      <c r="B10" s="3" t="s">
        <v>6</v>
      </c>
    </row>
    <row r="11" customFormat="false" ht="15" hidden="false" customHeight="false" outlineLevel="0" collapsed="false">
      <c r="B11" s="2" t="s">
        <v>7</v>
      </c>
    </row>
    <row r="12" customFormat="false" ht="15" hidden="false" customHeight="false" outlineLevel="0" collapsed="false">
      <c r="B12" s="2" t="s">
        <v>8</v>
      </c>
    </row>
    <row r="13" customFormat="false" ht="15" hidden="false" customHeight="false" outlineLevel="0" collapsed="false">
      <c r="B13" s="2" t="s">
        <v>9</v>
      </c>
    </row>
    <row r="15" customFormat="false" ht="15" hidden="false" customHeight="false" outlineLevel="0" collapsed="false">
      <c r="B15" s="3" t="s">
        <v>10</v>
      </c>
    </row>
    <row r="16" customFormat="false" ht="15" hidden="false" customHeight="false" outlineLevel="0" collapsed="false">
      <c r="B16" s="2" t="s">
        <v>11</v>
      </c>
    </row>
    <row r="17" customFormat="false" ht="15" hidden="false" customHeight="false" outlineLevel="0" collapsed="false">
      <c r="B17" s="2" t="s">
        <v>12</v>
      </c>
    </row>
    <row r="18" customFormat="false" ht="15" hidden="false" customHeight="false" outlineLevel="0" collapsed="false">
      <c r="B18" s="2" t="s">
        <v>13</v>
      </c>
    </row>
    <row r="19" customFormat="false" ht="15" hidden="false" customHeight="false" outlineLevel="0" collapsed="false">
      <c r="B19" s="2" t="s">
        <v>14</v>
      </c>
    </row>
    <row r="20" customFormat="false" ht="15" hidden="false" customHeight="false" outlineLevel="0" collapsed="false">
      <c r="B20" s="2" t="s">
        <v>15</v>
      </c>
    </row>
    <row r="22" customFormat="false" ht="15" hidden="false" customHeight="false" outlineLevel="0" collapsed="false">
      <c r="B22" s="3" t="s">
        <v>16</v>
      </c>
    </row>
    <row r="23" customFormat="false" ht="15" hidden="false" customHeight="false" outlineLevel="0" collapsed="false">
      <c r="B23" s="2" t="s">
        <v>17</v>
      </c>
    </row>
    <row r="24" customFormat="false" ht="15" hidden="false" customHeight="false" outlineLevel="0" collapsed="false">
      <c r="B24" s="2" t="s">
        <v>18</v>
      </c>
    </row>
    <row r="26" customFormat="false" ht="15" hidden="false" customHeight="false" outlineLevel="0" collapsed="false">
      <c r="B26" s="3" t="s">
        <v>19</v>
      </c>
    </row>
    <row r="27" customFormat="false" ht="15" hidden="false" customHeight="false" outlineLevel="0" collapsed="false">
      <c r="B27" s="2" t="s">
        <v>20</v>
      </c>
    </row>
    <row r="28" customFormat="false" ht="15" hidden="false" customHeight="false" outlineLevel="0" collapsed="false">
      <c r="B28" s="2" t="s">
        <v>21</v>
      </c>
    </row>
    <row r="29" customFormat="false" ht="15" hidden="false" customHeight="false" outlineLevel="0" collapsed="false">
      <c r="B29" s="2" t="s">
        <v>22</v>
      </c>
    </row>
    <row r="30" customFormat="false" ht="15" hidden="false" customHeight="false" outlineLevel="0" collapsed="false">
      <c r="B30" s="2" t="s">
        <v>23</v>
      </c>
    </row>
    <row r="32" customFormat="false" ht="15" hidden="false" customHeight="false" outlineLevel="0" collapsed="false">
      <c r="B32" s="3" t="s">
        <v>24</v>
      </c>
    </row>
    <row r="33" customFormat="false" ht="15" hidden="false" customHeight="false" outlineLevel="0" collapsed="false">
      <c r="B33" s="2" t="s">
        <v>25</v>
      </c>
    </row>
    <row r="34" customFormat="false" ht="15" hidden="false" customHeight="false" outlineLevel="0" collapsed="false">
      <c r="B34" s="2" t="s">
        <v>26</v>
      </c>
    </row>
    <row r="36" customFormat="false" ht="15" hidden="false" customHeight="false" outlineLevel="0" collapsed="false">
      <c r="B36" s="4" t="s">
        <v>27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29.9"/>
    <col collapsed="false" customWidth="true" hidden="false" outlineLevel="0" max="4" min="2" style="0" width="9"/>
    <col collapsed="false" customWidth="true" hidden="false" outlineLevel="0" max="5" min="5" style="0" width="11"/>
  </cols>
  <sheetData>
    <row r="1" customFormat="false" ht="15" hidden="false" customHeight="false" outlineLevel="0" collapsed="false">
      <c r="A1" s="5" t="s">
        <v>28</v>
      </c>
      <c r="B1" s="5" t="s">
        <v>29</v>
      </c>
      <c r="C1" s="6" t="s">
        <v>30</v>
      </c>
      <c r="D1" s="6" t="s">
        <v>31</v>
      </c>
      <c r="E1" s="6" t="s">
        <v>32</v>
      </c>
    </row>
    <row r="2" customFormat="false" ht="15" hidden="false" customHeight="false" outlineLevel="0" collapsed="false">
      <c r="A2" s="2" t="s">
        <v>33</v>
      </c>
      <c r="B2" s="2" t="s">
        <v>34</v>
      </c>
      <c r="C2" s="7" t="n">
        <v>3600</v>
      </c>
      <c r="D2" s="7" t="n">
        <v>3780</v>
      </c>
      <c r="E2" s="7" t="n">
        <v>180</v>
      </c>
    </row>
    <row r="3" customFormat="false" ht="15" hidden="false" customHeight="false" outlineLevel="0" collapsed="false">
      <c r="A3" s="2" t="s">
        <v>35</v>
      </c>
      <c r="B3" s="2" t="s">
        <v>34</v>
      </c>
      <c r="C3" s="7" t="n">
        <v>864</v>
      </c>
      <c r="D3" s="7" t="n">
        <v>812</v>
      </c>
      <c r="E3" s="7" t="n">
        <v>-52</v>
      </c>
    </row>
    <row r="4" customFormat="false" ht="15" hidden="false" customHeight="false" outlineLevel="0" collapsed="false">
      <c r="A4" s="2" t="s">
        <v>36</v>
      </c>
      <c r="B4" s="2" t="s">
        <v>37</v>
      </c>
      <c r="C4" s="8" t="n">
        <v>24</v>
      </c>
      <c r="D4" s="8" t="n">
        <v>21.48</v>
      </c>
      <c r="E4" s="8" t="n">
        <v>-2.52</v>
      </c>
    </row>
    <row r="5" customFormat="false" ht="15" hidden="false" customHeight="false" outlineLevel="0" collapsed="false">
      <c r="A5" s="2" t="s">
        <v>38</v>
      </c>
      <c r="B5" s="2" t="s">
        <v>34</v>
      </c>
      <c r="C5" s="7" t="n">
        <v>280</v>
      </c>
      <c r="D5" s="7" t="n">
        <v>298</v>
      </c>
      <c r="E5" s="7" t="n">
        <v>18</v>
      </c>
    </row>
    <row r="6" customFormat="false" ht="15" hidden="false" customHeight="false" outlineLevel="0" collapsed="false">
      <c r="A6" s="2" t="s">
        <v>39</v>
      </c>
      <c r="B6" s="2" t="s">
        <v>34</v>
      </c>
      <c r="C6" s="7" t="n">
        <v>240</v>
      </c>
      <c r="D6" s="7" t="n">
        <v>254</v>
      </c>
      <c r="E6" s="7" t="n">
        <v>14</v>
      </c>
    </row>
    <row r="7" customFormat="false" ht="15" hidden="false" customHeight="false" outlineLevel="0" collapsed="false">
      <c r="A7" s="2" t="s">
        <v>40</v>
      </c>
      <c r="B7" s="2" t="s">
        <v>34</v>
      </c>
      <c r="C7" s="7" t="n">
        <v>130</v>
      </c>
      <c r="D7" s="7" t="n">
        <v>156</v>
      </c>
      <c r="E7" s="7" t="n">
        <v>26</v>
      </c>
    </row>
    <row r="8" customFormat="false" ht="15" hidden="false" customHeight="false" outlineLevel="0" collapsed="false">
      <c r="A8" s="2" t="s">
        <v>41</v>
      </c>
      <c r="B8" s="2" t="s">
        <v>34</v>
      </c>
      <c r="C8" s="7" t="n">
        <v>50</v>
      </c>
      <c r="D8" s="7" t="n">
        <v>53</v>
      </c>
      <c r="E8" s="7" t="n">
        <v>3</v>
      </c>
    </row>
    <row r="9" customFormat="false" ht="15" hidden="false" customHeight="false" outlineLevel="0" collapsed="false">
      <c r="A9" s="2" t="s">
        <v>42</v>
      </c>
      <c r="B9" s="2" t="s">
        <v>34</v>
      </c>
      <c r="C9" s="7" t="n">
        <v>164</v>
      </c>
      <c r="D9" s="7" t="n">
        <v>51</v>
      </c>
      <c r="E9" s="7" t="n">
        <v>-113</v>
      </c>
    </row>
    <row r="10" customFormat="false" ht="15" hidden="false" customHeight="false" outlineLevel="0" collapsed="false">
      <c r="A10" s="2" t="s">
        <v>43</v>
      </c>
      <c r="B10" s="2" t="s">
        <v>44</v>
      </c>
      <c r="C10" s="7" t="n">
        <v>18400</v>
      </c>
      <c r="D10" s="7" t="n">
        <v>20950</v>
      </c>
      <c r="E10" s="7" t="n">
        <v>2550</v>
      </c>
    </row>
    <row r="11" customFormat="false" ht="15" hidden="false" customHeight="false" outlineLevel="0" collapsed="false">
      <c r="A11" s="2" t="s">
        <v>45</v>
      </c>
      <c r="B11" s="2" t="s">
        <v>46</v>
      </c>
      <c r="C11" s="8" t="n">
        <v>195.7</v>
      </c>
      <c r="D11" s="8" t="n">
        <v>180.4</v>
      </c>
      <c r="E11" s="8" t="n">
        <v>-15.3</v>
      </c>
    </row>
    <row r="12" customFormat="false" ht="15" hidden="false" customHeight="false" outlineLevel="0" collapsed="false">
      <c r="A12" s="2" t="s">
        <v>47</v>
      </c>
      <c r="B12" s="2" t="s">
        <v>37</v>
      </c>
      <c r="C12" s="8" t="n">
        <v>96</v>
      </c>
      <c r="D12" s="8" t="n">
        <v>94.2</v>
      </c>
      <c r="E12" s="8" t="n">
        <v>-1.8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29.9"/>
    <col collapsed="false" customWidth="true" hidden="false" outlineLevel="0" max="2" min="2" style="0" width="26.75"/>
    <col collapsed="false" customWidth="true" hidden="false" outlineLevel="0" max="3" min="3" style="0" width="36.2"/>
    <col collapsed="false" customWidth="true" hidden="false" outlineLevel="0" max="4" min="4" style="0" width="13.1"/>
    <col collapsed="false" customWidth="true" hidden="false" outlineLevel="0" max="6" min="5" style="0" width="14.15"/>
    <col collapsed="false" customWidth="true" hidden="false" outlineLevel="0" max="7" min="7" style="0" width="16.25"/>
  </cols>
  <sheetData>
    <row r="1" customFormat="false" ht="15" hidden="false" customHeight="false" outlineLevel="0" collapsed="false">
      <c r="A1" s="5" t="s">
        <v>28</v>
      </c>
      <c r="B1" s="5" t="s">
        <v>48</v>
      </c>
      <c r="C1" s="5" t="s">
        <v>49</v>
      </c>
      <c r="D1" s="5" t="s">
        <v>50</v>
      </c>
      <c r="E1" s="6" t="s">
        <v>51</v>
      </c>
      <c r="F1" s="6" t="s">
        <v>52</v>
      </c>
      <c r="G1" s="6" t="s">
        <v>53</v>
      </c>
    </row>
    <row r="2" customFormat="false" ht="15" hidden="false" customHeight="false" outlineLevel="0" collapsed="false">
      <c r="A2" s="2" t="s">
        <v>38</v>
      </c>
      <c r="B2" s="2" t="s">
        <v>54</v>
      </c>
      <c r="C2" s="2" t="s">
        <v>55</v>
      </c>
      <c r="D2" s="2" t="s">
        <v>56</v>
      </c>
      <c r="E2" s="7" t="n">
        <v>96</v>
      </c>
      <c r="F2" s="8" t="n">
        <v>114.8</v>
      </c>
      <c r="G2" s="8" t="n">
        <v>18.8</v>
      </c>
    </row>
    <row r="3" customFormat="false" ht="15" hidden="false" customHeight="false" outlineLevel="0" collapsed="false">
      <c r="A3" s="2" t="s">
        <v>38</v>
      </c>
      <c r="B3" s="2" t="s">
        <v>57</v>
      </c>
      <c r="C3" s="2" t="s">
        <v>55</v>
      </c>
      <c r="D3" s="2" t="s">
        <v>56</v>
      </c>
      <c r="E3" s="7" t="n">
        <v>128</v>
      </c>
      <c r="F3" s="8" t="n">
        <v>128.3</v>
      </c>
      <c r="G3" s="8" t="n">
        <v>0.3</v>
      </c>
    </row>
    <row r="4" customFormat="false" ht="15" hidden="false" customHeight="false" outlineLevel="0" collapsed="false">
      <c r="A4" s="2" t="s">
        <v>38</v>
      </c>
      <c r="B4" s="2" t="s">
        <v>58</v>
      </c>
      <c r="C4" s="2" t="s">
        <v>55</v>
      </c>
      <c r="D4" s="2" t="s">
        <v>56</v>
      </c>
      <c r="E4" s="7" t="n">
        <v>34</v>
      </c>
      <c r="F4" s="8" t="n">
        <v>33.2</v>
      </c>
      <c r="G4" s="8" t="n">
        <v>-0.8</v>
      </c>
    </row>
    <row r="5" customFormat="false" ht="15" hidden="false" customHeight="false" outlineLevel="0" collapsed="false">
      <c r="A5" s="2" t="s">
        <v>38</v>
      </c>
      <c r="B5" s="2" t="s">
        <v>59</v>
      </c>
      <c r="C5" s="2" t="s">
        <v>55</v>
      </c>
      <c r="D5" s="2" t="s">
        <v>56</v>
      </c>
      <c r="E5" s="7" t="n">
        <v>22</v>
      </c>
      <c r="F5" s="8" t="n">
        <v>21.6</v>
      </c>
      <c r="G5" s="8" t="n">
        <v>-0.4</v>
      </c>
    </row>
    <row r="6" customFormat="false" ht="15" hidden="false" customHeight="false" outlineLevel="0" collapsed="false">
      <c r="A6" s="2" t="s">
        <v>39</v>
      </c>
      <c r="B6" s="2" t="s">
        <v>60</v>
      </c>
      <c r="C6" s="2" t="s">
        <v>61</v>
      </c>
      <c r="D6" s="2" t="s">
        <v>62</v>
      </c>
      <c r="E6" s="7" t="n">
        <v>152</v>
      </c>
      <c r="F6" s="7" t="n">
        <v>151</v>
      </c>
      <c r="G6" s="7" t="n">
        <v>-1</v>
      </c>
    </row>
    <row r="7" customFormat="false" ht="15" hidden="false" customHeight="false" outlineLevel="0" collapsed="false">
      <c r="A7" s="2" t="s">
        <v>39</v>
      </c>
      <c r="B7" s="2" t="s">
        <v>63</v>
      </c>
      <c r="C7" s="2" t="s">
        <v>61</v>
      </c>
      <c r="D7" s="2" t="s">
        <v>62</v>
      </c>
      <c r="E7" s="7" t="n">
        <v>62</v>
      </c>
      <c r="F7" s="8" t="n">
        <v>76.7</v>
      </c>
      <c r="G7" s="8" t="n">
        <v>14.7</v>
      </c>
    </row>
    <row r="8" customFormat="false" ht="15" hidden="false" customHeight="false" outlineLevel="0" collapsed="false">
      <c r="A8" s="2" t="s">
        <v>39</v>
      </c>
      <c r="B8" s="2" t="s">
        <v>64</v>
      </c>
      <c r="C8" s="2" t="s">
        <v>61</v>
      </c>
      <c r="D8" s="2" t="s">
        <v>62</v>
      </c>
      <c r="E8" s="7" t="n">
        <v>26</v>
      </c>
      <c r="F8" s="8" t="n">
        <v>26.3</v>
      </c>
      <c r="G8" s="8" t="n">
        <v>0.3</v>
      </c>
    </row>
    <row r="9" customFormat="false" ht="15" hidden="false" customHeight="false" outlineLevel="0" collapsed="false">
      <c r="A9" s="2" t="s">
        <v>40</v>
      </c>
      <c r="B9" s="2" t="s">
        <v>65</v>
      </c>
      <c r="C9" s="2" t="s">
        <v>66</v>
      </c>
      <c r="D9" s="2" t="s">
        <v>67</v>
      </c>
      <c r="E9" s="7" t="n">
        <v>58</v>
      </c>
      <c r="F9" s="8" t="n">
        <v>83.5</v>
      </c>
      <c r="G9" s="8" t="n">
        <v>25.5</v>
      </c>
    </row>
    <row r="10" customFormat="false" ht="15" hidden="false" customHeight="false" outlineLevel="0" collapsed="false">
      <c r="A10" s="2" t="s">
        <v>40</v>
      </c>
      <c r="B10" s="2" t="s">
        <v>68</v>
      </c>
      <c r="C10" s="2" t="s">
        <v>66</v>
      </c>
      <c r="D10" s="2" t="s">
        <v>67</v>
      </c>
      <c r="E10" s="7" t="n">
        <v>34</v>
      </c>
      <c r="F10" s="8" t="n">
        <v>33.9</v>
      </c>
      <c r="G10" s="8" t="n">
        <v>-0.1</v>
      </c>
    </row>
    <row r="11" customFormat="false" ht="15" hidden="false" customHeight="false" outlineLevel="0" collapsed="false">
      <c r="A11" s="2" t="s">
        <v>40</v>
      </c>
      <c r="B11" s="2" t="s">
        <v>69</v>
      </c>
      <c r="C11" s="2" t="s">
        <v>66</v>
      </c>
      <c r="D11" s="2" t="s">
        <v>67</v>
      </c>
      <c r="E11" s="7" t="n">
        <v>38</v>
      </c>
      <c r="F11" s="8" t="n">
        <v>38.6</v>
      </c>
      <c r="G11" s="8" t="n">
        <v>0.6</v>
      </c>
    </row>
    <row r="12" customFormat="false" ht="15" hidden="false" customHeight="false" outlineLevel="0" collapsed="false">
      <c r="A12" s="2" t="s">
        <v>41</v>
      </c>
      <c r="B12" s="2" t="s">
        <v>70</v>
      </c>
      <c r="C12" s="2" t="s">
        <v>71</v>
      </c>
      <c r="D12" s="2" t="s">
        <v>67</v>
      </c>
      <c r="E12" s="7" t="n">
        <v>32</v>
      </c>
      <c r="F12" s="8" t="n">
        <v>31.9</v>
      </c>
      <c r="G12" s="8" t="n">
        <v>-0.1</v>
      </c>
    </row>
    <row r="13" customFormat="false" ht="15" hidden="false" customHeight="false" outlineLevel="0" collapsed="false">
      <c r="A13" s="2" t="s">
        <v>41</v>
      </c>
      <c r="B13" s="2" t="s">
        <v>72</v>
      </c>
      <c r="C13" s="2" t="s">
        <v>71</v>
      </c>
      <c r="D13" s="2" t="s">
        <v>67</v>
      </c>
      <c r="E13" s="7" t="n">
        <v>12</v>
      </c>
      <c r="F13" s="8" t="n">
        <v>12.1</v>
      </c>
      <c r="G13" s="8" t="n">
        <v>0.1</v>
      </c>
    </row>
    <row r="14" customFormat="false" ht="15" hidden="false" customHeight="false" outlineLevel="0" collapsed="false">
      <c r="A14" s="2" t="s">
        <v>41</v>
      </c>
      <c r="B14" s="2" t="s">
        <v>73</v>
      </c>
      <c r="C14" s="2" t="s">
        <v>71</v>
      </c>
      <c r="D14" s="2" t="s">
        <v>67</v>
      </c>
      <c r="E14" s="7" t="n">
        <v>6</v>
      </c>
      <c r="F14" s="7" t="n">
        <v>9</v>
      </c>
      <c r="G14" s="7" t="n">
        <v>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9"/>
    <col collapsed="false" customWidth="true" hidden="false" outlineLevel="0" max="2" min="2" style="0" width="24.65"/>
    <col collapsed="false" customWidth="true" hidden="false" outlineLevel="0" max="4" min="3" style="0" width="14.15"/>
  </cols>
  <sheetData>
    <row r="1" customFormat="false" ht="15" hidden="false" customHeight="false" outlineLevel="0" collapsed="false">
      <c r="A1" s="6" t="s">
        <v>74</v>
      </c>
      <c r="B1" s="5" t="s">
        <v>75</v>
      </c>
      <c r="C1" s="6" t="s">
        <v>51</v>
      </c>
      <c r="D1" s="6" t="s">
        <v>52</v>
      </c>
    </row>
    <row r="2" customFormat="false" ht="15" hidden="false" customHeight="false" outlineLevel="0" collapsed="false">
      <c r="A2" s="9" t="n">
        <v>1</v>
      </c>
      <c r="B2" s="2" t="s">
        <v>76</v>
      </c>
      <c r="C2" s="8" t="n">
        <v>356.4</v>
      </c>
      <c r="D2" s="8" t="n">
        <v>355.4</v>
      </c>
    </row>
    <row r="3" customFormat="false" ht="15" hidden="false" customHeight="false" outlineLevel="0" collapsed="false">
      <c r="A3" s="9" t="n">
        <v>2</v>
      </c>
      <c r="B3" s="2" t="s">
        <v>76</v>
      </c>
      <c r="C3" s="8" t="n">
        <v>388.8</v>
      </c>
      <c r="D3" s="8" t="n">
        <v>389.1</v>
      </c>
    </row>
    <row r="4" customFormat="false" ht="15" hidden="false" customHeight="false" outlineLevel="0" collapsed="false">
      <c r="A4" s="9" t="n">
        <v>3</v>
      </c>
      <c r="B4" s="2" t="s">
        <v>76</v>
      </c>
      <c r="C4" s="8" t="n">
        <v>421.2</v>
      </c>
      <c r="D4" s="8" t="n">
        <v>418.3</v>
      </c>
    </row>
    <row r="5" customFormat="false" ht="15" hidden="false" customHeight="false" outlineLevel="0" collapsed="false">
      <c r="A5" s="9" t="n">
        <v>4</v>
      </c>
      <c r="B5" s="2" t="s">
        <v>76</v>
      </c>
      <c r="C5" s="8" t="n">
        <v>453.6</v>
      </c>
      <c r="D5" s="8" t="n">
        <v>457.2</v>
      </c>
    </row>
    <row r="6" customFormat="false" ht="15" hidden="false" customHeight="false" outlineLevel="0" collapsed="false">
      <c r="A6" s="9" t="n">
        <v>1</v>
      </c>
      <c r="B6" s="2" t="s">
        <v>77</v>
      </c>
      <c r="C6" s="8" t="n">
        <v>277.2</v>
      </c>
      <c r="D6" s="7" t="n">
        <v>278</v>
      </c>
    </row>
    <row r="7" customFormat="false" ht="15" hidden="false" customHeight="false" outlineLevel="0" collapsed="false">
      <c r="A7" s="9" t="n">
        <v>2</v>
      </c>
      <c r="B7" s="2" t="s">
        <v>77</v>
      </c>
      <c r="C7" s="8" t="n">
        <v>302.4</v>
      </c>
      <c r="D7" s="8" t="n">
        <v>360.4</v>
      </c>
    </row>
    <row r="8" customFormat="false" ht="15" hidden="false" customHeight="false" outlineLevel="0" collapsed="false">
      <c r="A8" s="9" t="n">
        <v>3</v>
      </c>
      <c r="B8" s="2" t="s">
        <v>77</v>
      </c>
      <c r="C8" s="8" t="n">
        <v>327.6</v>
      </c>
      <c r="D8" s="8" t="n">
        <v>386.9</v>
      </c>
    </row>
    <row r="9" customFormat="false" ht="15" hidden="false" customHeight="false" outlineLevel="0" collapsed="false">
      <c r="A9" s="9" t="n">
        <v>4</v>
      </c>
      <c r="B9" s="2" t="s">
        <v>77</v>
      </c>
      <c r="C9" s="8" t="n">
        <v>352.8</v>
      </c>
      <c r="D9" s="8" t="n">
        <v>414.7</v>
      </c>
    </row>
    <row r="10" customFormat="false" ht="15" hidden="false" customHeight="false" outlineLevel="0" collapsed="false">
      <c r="A10" s="9" t="n">
        <v>1</v>
      </c>
      <c r="B10" s="2" t="s">
        <v>78</v>
      </c>
      <c r="C10" s="8" t="n">
        <v>158.4</v>
      </c>
      <c r="D10" s="8" t="n">
        <v>159.2</v>
      </c>
    </row>
    <row r="11" customFormat="false" ht="15" hidden="false" customHeight="false" outlineLevel="0" collapsed="false">
      <c r="A11" s="9" t="n">
        <v>2</v>
      </c>
      <c r="B11" s="2" t="s">
        <v>78</v>
      </c>
      <c r="C11" s="8" t="n">
        <v>172.8</v>
      </c>
      <c r="D11" s="8" t="n">
        <v>172.4</v>
      </c>
    </row>
    <row r="12" customFormat="false" ht="15" hidden="false" customHeight="false" outlineLevel="0" collapsed="false">
      <c r="A12" s="9" t="n">
        <v>3</v>
      </c>
      <c r="B12" s="2" t="s">
        <v>78</v>
      </c>
      <c r="C12" s="8" t="n">
        <v>187.2</v>
      </c>
      <c r="D12" s="8" t="n">
        <v>187.6</v>
      </c>
    </row>
    <row r="13" customFormat="false" ht="15" hidden="false" customHeight="false" outlineLevel="0" collapsed="false">
      <c r="A13" s="9" t="n">
        <v>4</v>
      </c>
      <c r="B13" s="2" t="s">
        <v>78</v>
      </c>
      <c r="C13" s="8" t="n">
        <v>201.6</v>
      </c>
      <c r="D13" s="8" t="n">
        <v>200.7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28.85"/>
    <col collapsed="false" customWidth="true" hidden="false" outlineLevel="0" max="2" min="2" style="0" width="24.65"/>
    <col collapsed="false" customWidth="true" hidden="false" outlineLevel="0" max="4" min="3" style="0" width="14.15"/>
    <col collapsed="false" customWidth="true" hidden="false" outlineLevel="0" max="5" min="5" style="0" width="16.25"/>
  </cols>
  <sheetData>
    <row r="1" customFormat="false" ht="15" hidden="false" customHeight="false" outlineLevel="0" collapsed="false">
      <c r="A1" s="5" t="s">
        <v>79</v>
      </c>
      <c r="B1" s="5" t="s">
        <v>75</v>
      </c>
      <c r="C1" s="6" t="s">
        <v>51</v>
      </c>
      <c r="D1" s="6" t="s">
        <v>52</v>
      </c>
      <c r="E1" s="6" t="s">
        <v>53</v>
      </c>
    </row>
    <row r="2" customFormat="false" ht="15" hidden="false" customHeight="false" outlineLevel="0" collapsed="false">
      <c r="A2" s="2" t="s">
        <v>80</v>
      </c>
      <c r="B2" s="2" t="s">
        <v>77</v>
      </c>
      <c r="C2" s="7" t="n">
        <v>378</v>
      </c>
      <c r="D2" s="8" t="n">
        <v>559.1</v>
      </c>
      <c r="E2" s="8" t="n">
        <v>181.1</v>
      </c>
    </row>
    <row r="3" customFormat="false" ht="15" hidden="false" customHeight="false" outlineLevel="0" collapsed="false">
      <c r="A3" s="2" t="s">
        <v>81</v>
      </c>
      <c r="B3" s="2" t="s">
        <v>77</v>
      </c>
      <c r="C3" s="8" t="n">
        <v>277.2</v>
      </c>
      <c r="D3" s="8" t="n">
        <v>278.1</v>
      </c>
      <c r="E3" s="8" t="n">
        <v>0.9</v>
      </c>
    </row>
    <row r="4" customFormat="false" ht="15" hidden="false" customHeight="false" outlineLevel="0" collapsed="false">
      <c r="A4" s="2" t="s">
        <v>82</v>
      </c>
      <c r="B4" s="2" t="s">
        <v>77</v>
      </c>
      <c r="C4" s="8" t="n">
        <v>201.6</v>
      </c>
      <c r="D4" s="8" t="n">
        <v>198.7</v>
      </c>
      <c r="E4" s="8" t="n">
        <v>-2.9</v>
      </c>
    </row>
    <row r="5" customFormat="false" ht="15" hidden="false" customHeight="false" outlineLevel="0" collapsed="false">
      <c r="A5" s="2" t="s">
        <v>83</v>
      </c>
      <c r="B5" s="2" t="s">
        <v>77</v>
      </c>
      <c r="C5" s="8" t="n">
        <v>151.2</v>
      </c>
      <c r="D5" s="8" t="n">
        <v>150.1</v>
      </c>
      <c r="E5" s="8" t="n">
        <v>-1.1</v>
      </c>
    </row>
    <row r="6" customFormat="false" ht="15" hidden="false" customHeight="false" outlineLevel="0" collapsed="false">
      <c r="A6" s="2" t="s">
        <v>84</v>
      </c>
      <c r="B6" s="2" t="s">
        <v>77</v>
      </c>
      <c r="C6" s="7" t="n">
        <v>252</v>
      </c>
      <c r="D6" s="8" t="n">
        <v>254.1</v>
      </c>
      <c r="E6" s="8" t="n">
        <v>2.1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29.9"/>
    <col collapsed="false" customWidth="true" hidden="false" outlineLevel="0" max="5" min="2" style="0" width="13.1"/>
  </cols>
  <sheetData>
    <row r="1" customFormat="false" ht="15" hidden="false" customHeight="false" outlineLevel="0" collapsed="false">
      <c r="A1" s="5" t="s">
        <v>28</v>
      </c>
      <c r="B1" s="6" t="s">
        <v>85</v>
      </c>
      <c r="C1" s="6" t="s">
        <v>86</v>
      </c>
      <c r="D1" s="6" t="s">
        <v>87</v>
      </c>
      <c r="E1" s="6" t="s">
        <v>88</v>
      </c>
    </row>
    <row r="2" customFormat="false" ht="15" hidden="false" customHeight="false" outlineLevel="0" collapsed="false">
      <c r="A2" s="2" t="s">
        <v>33</v>
      </c>
      <c r="B2" s="7" t="n">
        <v>3628</v>
      </c>
      <c r="C2" s="7" t="n">
        <v>3638</v>
      </c>
      <c r="D2" s="7" t="n">
        <v>3593</v>
      </c>
      <c r="E2" s="7" t="n">
        <v>3780</v>
      </c>
    </row>
    <row r="3" customFormat="false" ht="15" hidden="false" customHeight="false" outlineLevel="0" collapsed="false">
      <c r="A3" s="2" t="s">
        <v>38</v>
      </c>
      <c r="B3" s="7" t="n">
        <v>278</v>
      </c>
      <c r="C3" s="7" t="n">
        <v>280</v>
      </c>
      <c r="D3" s="7" t="n">
        <v>279</v>
      </c>
      <c r="E3" s="7" t="n">
        <v>298</v>
      </c>
    </row>
    <row r="4" customFormat="false" ht="15" hidden="false" customHeight="false" outlineLevel="0" collapsed="false">
      <c r="A4" s="2" t="s">
        <v>39</v>
      </c>
      <c r="B4" s="7" t="n">
        <v>240</v>
      </c>
      <c r="C4" s="7" t="n">
        <v>237</v>
      </c>
      <c r="D4" s="7" t="n">
        <v>240</v>
      </c>
      <c r="E4" s="7" t="n">
        <v>254</v>
      </c>
    </row>
    <row r="5" customFormat="false" ht="15" hidden="false" customHeight="false" outlineLevel="0" collapsed="false">
      <c r="A5" s="2" t="s">
        <v>40</v>
      </c>
      <c r="B5" s="7" t="n">
        <v>131</v>
      </c>
      <c r="C5" s="7" t="n">
        <v>129</v>
      </c>
      <c r="D5" s="7" t="n">
        <v>129</v>
      </c>
      <c r="E5" s="7" t="n">
        <v>156</v>
      </c>
    </row>
    <row r="6" customFormat="false" ht="15" hidden="false" customHeight="false" outlineLevel="0" collapsed="false">
      <c r="A6" s="2" t="s">
        <v>41</v>
      </c>
      <c r="B6" s="7" t="n">
        <v>50</v>
      </c>
      <c r="C6" s="7" t="n">
        <v>51</v>
      </c>
      <c r="D6" s="7" t="n">
        <v>50</v>
      </c>
      <c r="E6" s="7" t="n">
        <v>53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47"/>
    <col collapsed="false" customWidth="true" hidden="false" outlineLevel="0" max="3" min="3" style="0" width="90"/>
  </cols>
  <sheetData>
    <row r="2" customFormat="false" ht="16.15" hidden="false" customHeight="false" outlineLevel="0" collapsed="false">
      <c r="B2" s="10" t="s">
        <v>89</v>
      </c>
    </row>
    <row r="4" customFormat="false" ht="15" hidden="false" customHeight="false" outlineLevel="0" collapsed="false">
      <c r="B4" s="4" t="s">
        <v>90</v>
      </c>
      <c r="C4" s="4" t="s">
        <v>91</v>
      </c>
    </row>
    <row r="5" customFormat="false" ht="60" hidden="false" customHeight="true" outlineLevel="0" collapsed="false">
      <c r="C5" s="11" t="s">
        <v>92</v>
      </c>
    </row>
    <row r="7" customFormat="false" ht="15" hidden="false" customHeight="false" outlineLevel="0" collapsed="false">
      <c r="B7" s="4" t="s">
        <v>90</v>
      </c>
      <c r="C7" s="4" t="s">
        <v>93</v>
      </c>
    </row>
    <row r="8" customFormat="false" ht="60" hidden="false" customHeight="true" outlineLevel="0" collapsed="false">
      <c r="C8" s="11" t="s">
        <v>94</v>
      </c>
    </row>
    <row r="10" customFormat="false" ht="15" hidden="false" customHeight="false" outlineLevel="0" collapsed="false">
      <c r="B10" s="4" t="s">
        <v>95</v>
      </c>
      <c r="C10" s="4" t="s">
        <v>96</v>
      </c>
    </row>
    <row r="11" customFormat="false" ht="60" hidden="false" customHeight="true" outlineLevel="0" collapsed="false">
      <c r="C11" s="11" t="s">
        <v>97</v>
      </c>
    </row>
    <row r="13" customFormat="false" ht="15" hidden="false" customHeight="false" outlineLevel="0" collapsed="false">
      <c r="B13" s="4" t="s">
        <v>98</v>
      </c>
      <c r="C13" s="4" t="s">
        <v>99</v>
      </c>
    </row>
    <row r="14" customFormat="false" ht="60" hidden="false" customHeight="true" outlineLevel="0" collapsed="false">
      <c r="C14" s="11" t="s">
        <v>100</v>
      </c>
    </row>
    <row r="16" customFormat="false" ht="15" hidden="false" customHeight="false" outlineLevel="0" collapsed="false">
      <c r="B16" s="4" t="s">
        <v>90</v>
      </c>
      <c r="C16" s="4" t="s">
        <v>101</v>
      </c>
    </row>
    <row r="17" customFormat="false" ht="60" hidden="false" customHeight="true" outlineLevel="0" collapsed="false">
      <c r="C17" s="11" t="s">
        <v>102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4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60"/>
    <col collapsed="false" customWidth="true" hidden="false" outlineLevel="0" max="3" min="3" style="0" width="20"/>
    <col collapsed="false" customWidth="true" hidden="false" outlineLevel="0" max="4" min="4" style="0" width="22"/>
    <col collapsed="false" customWidth="true" hidden="false" outlineLevel="0" max="5" min="5" style="0" width="30"/>
  </cols>
  <sheetData>
    <row r="2" customFormat="false" ht="15" hidden="false" customHeight="false" outlineLevel="0" collapsed="false">
      <c r="B2" s="3" t="s">
        <v>103</v>
      </c>
    </row>
    <row r="4" customFormat="false" ht="15" hidden="false" customHeight="false" outlineLevel="0" collapsed="false">
      <c r="B4" s="12" t="s">
        <v>104</v>
      </c>
    </row>
    <row r="5" customFormat="false" ht="15" hidden="false" customHeight="false" outlineLevel="0" collapsed="false">
      <c r="B5" s="13" t="s">
        <v>105</v>
      </c>
    </row>
    <row r="6" customFormat="false" ht="15" hidden="false" customHeight="false" outlineLevel="0" collapsed="false">
      <c r="B6" s="5" t="s">
        <v>106</v>
      </c>
      <c r="C6" s="5" t="s">
        <v>107</v>
      </c>
      <c r="D6" s="5" t="s">
        <v>108</v>
      </c>
    </row>
    <row r="7" customFormat="false" ht="15" hidden="false" customHeight="false" outlineLevel="0" collapsed="false">
      <c r="B7" s="14"/>
      <c r="C7" s="15"/>
      <c r="D7" s="14"/>
    </row>
    <row r="8" customFormat="false" ht="15" hidden="false" customHeight="false" outlineLevel="0" collapsed="false">
      <c r="B8" s="14"/>
      <c r="C8" s="15"/>
      <c r="D8" s="14"/>
    </row>
    <row r="9" customFormat="false" ht="15" hidden="false" customHeight="false" outlineLevel="0" collapsed="false">
      <c r="B9" s="14"/>
      <c r="C9" s="15"/>
      <c r="D9" s="14"/>
    </row>
    <row r="10" customFormat="false" ht="15" hidden="false" customHeight="false" outlineLevel="0" collapsed="false">
      <c r="B10" s="14"/>
      <c r="C10" s="15"/>
      <c r="D10" s="14"/>
    </row>
    <row r="11" customFormat="false" ht="15" hidden="false" customHeight="false" outlineLevel="0" collapsed="false">
      <c r="B11" s="14"/>
      <c r="C11" s="15"/>
      <c r="D11" s="14"/>
    </row>
    <row r="12" customFormat="false" ht="15" hidden="false" customHeight="false" outlineLevel="0" collapsed="false">
      <c r="B12" s="4" t="s">
        <v>109</v>
      </c>
      <c r="C12" s="16" t="str">
        <f aca="false">IF(COUNT(C7:C11)=0,"",SUM(C7:C11))</f>
        <v/>
      </c>
    </row>
    <row r="13" customFormat="false" ht="15" hidden="false" customHeight="false" outlineLevel="0" collapsed="false">
      <c r="B13" s="17" t="s">
        <v>110</v>
      </c>
      <c r="C13" s="4" t="str">
        <f aca="false">IF(COUNT(C7:C11)=0,"",IF(ABS(SUM(C7:C11)-(-113))&lt;=1,"RECONCILES","DOES NOT TIE"))</f>
        <v/>
      </c>
    </row>
    <row r="15" customFormat="false" ht="15" hidden="false" customHeight="false" outlineLevel="0" collapsed="false">
      <c r="B15" s="12" t="s">
        <v>111</v>
      </c>
    </row>
    <row r="16" customFormat="false" ht="15" hidden="false" customHeight="false" outlineLevel="0" collapsed="false">
      <c r="B16" s="13" t="s">
        <v>112</v>
      </c>
    </row>
    <row r="17" customFormat="false" ht="15" hidden="false" customHeight="false" outlineLevel="0" collapsed="false">
      <c r="B17" s="5" t="s">
        <v>113</v>
      </c>
      <c r="C17" s="5"/>
      <c r="D17" s="5" t="s">
        <v>114</v>
      </c>
    </row>
    <row r="18" customFormat="false" ht="15" hidden="false" customHeight="false" outlineLevel="0" collapsed="false">
      <c r="B18" s="18"/>
      <c r="C18" s="18"/>
      <c r="D18" s="14"/>
    </row>
    <row r="19" customFormat="false" ht="15" hidden="false" customHeight="false" outlineLevel="0" collapsed="false">
      <c r="B19" s="18"/>
      <c r="C19" s="18"/>
      <c r="D19" s="14"/>
    </row>
    <row r="20" customFormat="false" ht="15" hidden="false" customHeight="false" outlineLevel="0" collapsed="false">
      <c r="B20" s="18"/>
      <c r="C20" s="18"/>
      <c r="D20" s="14"/>
    </row>
    <row r="21" customFormat="false" ht="15" hidden="false" customHeight="false" outlineLevel="0" collapsed="false">
      <c r="B21" s="18"/>
      <c r="C21" s="18"/>
      <c r="D21" s="14"/>
    </row>
    <row r="22" customFormat="false" ht="15" hidden="false" customHeight="false" outlineLevel="0" collapsed="false">
      <c r="B22" s="18"/>
      <c r="C22" s="18"/>
      <c r="D22" s="14"/>
    </row>
    <row r="23" customFormat="false" ht="15" hidden="false" customHeight="false" outlineLevel="0" collapsed="false">
      <c r="B23" s="18"/>
      <c r="C23" s="18"/>
      <c r="D23" s="14"/>
    </row>
    <row r="25" customFormat="false" ht="15" hidden="false" customHeight="false" outlineLevel="0" collapsed="false">
      <c r="B25" s="12" t="s">
        <v>115</v>
      </c>
    </row>
    <row r="26" customFormat="false" ht="15" hidden="false" customHeight="false" outlineLevel="0" collapsed="false">
      <c r="B26" s="19"/>
      <c r="C26" s="19"/>
      <c r="D26" s="19"/>
      <c r="E26" s="19"/>
    </row>
    <row r="27" customFormat="false" ht="15" hidden="false" customHeight="false" outlineLevel="0" collapsed="false">
      <c r="B27" s="19"/>
      <c r="C27" s="19"/>
      <c r="D27" s="19"/>
      <c r="E27" s="19"/>
    </row>
    <row r="28" customFormat="false" ht="15" hidden="false" customHeight="false" outlineLevel="0" collapsed="false">
      <c r="B28" s="19"/>
      <c r="C28" s="19"/>
      <c r="D28" s="19"/>
      <c r="E28" s="19"/>
    </row>
    <row r="29" customFormat="false" ht="15" hidden="false" customHeight="false" outlineLevel="0" collapsed="false">
      <c r="B29" s="19"/>
      <c r="C29" s="19"/>
      <c r="D29" s="19"/>
      <c r="E29" s="19"/>
    </row>
    <row r="30" customFormat="false" ht="15" hidden="false" customHeight="false" outlineLevel="0" collapsed="false">
      <c r="B30" s="19"/>
      <c r="C30" s="19"/>
      <c r="D30" s="19"/>
      <c r="E30" s="19"/>
    </row>
    <row r="31" customFormat="false" ht="15" hidden="false" customHeight="false" outlineLevel="0" collapsed="false">
      <c r="B31" s="19"/>
      <c r="C31" s="19"/>
      <c r="D31" s="19"/>
      <c r="E31" s="19"/>
    </row>
    <row r="32" customFormat="false" ht="15" hidden="false" customHeight="false" outlineLevel="0" collapsed="false">
      <c r="B32" s="19"/>
      <c r="C32" s="19"/>
      <c r="D32" s="19"/>
      <c r="E32" s="19"/>
    </row>
    <row r="33" customFormat="false" ht="15" hidden="false" customHeight="false" outlineLevel="0" collapsed="false">
      <c r="B33" s="19"/>
      <c r="C33" s="19"/>
      <c r="D33" s="19"/>
      <c r="E33" s="19"/>
    </row>
    <row r="34" customFormat="false" ht="15" hidden="false" customHeight="false" outlineLevel="0" collapsed="false">
      <c r="B34" s="19"/>
      <c r="C34" s="19"/>
      <c r="D34" s="19"/>
      <c r="E34" s="19"/>
    </row>
    <row r="36" customFormat="false" ht="15" hidden="false" customHeight="false" outlineLevel="0" collapsed="false">
      <c r="B36" s="12" t="s">
        <v>116</v>
      </c>
    </row>
    <row r="37" customFormat="false" ht="15" hidden="false" customHeight="false" outlineLevel="0" collapsed="false">
      <c r="B37" s="13" t="s">
        <v>117</v>
      </c>
    </row>
    <row r="38" customFormat="false" ht="15" hidden="false" customHeight="false" outlineLevel="0" collapsed="false">
      <c r="B38" s="5" t="s">
        <v>118</v>
      </c>
      <c r="C38" s="5" t="s">
        <v>119</v>
      </c>
      <c r="D38" s="5" t="s">
        <v>107</v>
      </c>
      <c r="E38" s="5" t="s">
        <v>120</v>
      </c>
    </row>
    <row r="39" customFormat="false" ht="15" hidden="false" customHeight="false" outlineLevel="0" collapsed="false">
      <c r="B39" s="14"/>
      <c r="C39" s="15"/>
      <c r="D39" s="15"/>
      <c r="E39" s="14"/>
    </row>
    <row r="40" customFormat="false" ht="15" hidden="false" customHeight="false" outlineLevel="0" collapsed="false">
      <c r="B40" s="14"/>
      <c r="C40" s="15"/>
      <c r="D40" s="15"/>
      <c r="E40" s="14"/>
    </row>
    <row r="41" customFormat="false" ht="15" hidden="false" customHeight="false" outlineLevel="0" collapsed="false">
      <c r="B41" s="14"/>
      <c r="C41" s="15"/>
      <c r="D41" s="15"/>
      <c r="E41" s="14"/>
    </row>
    <row r="42" customFormat="false" ht="15" hidden="false" customHeight="false" outlineLevel="0" collapsed="false">
      <c r="B42" s="14"/>
      <c r="C42" s="15"/>
      <c r="D42" s="15"/>
      <c r="E42" s="14"/>
    </row>
    <row r="43" customFormat="false" ht="15" hidden="false" customHeight="false" outlineLevel="0" collapsed="false">
      <c r="B43" s="14"/>
      <c r="C43" s="15"/>
      <c r="D43" s="15"/>
      <c r="E43" s="14"/>
    </row>
    <row r="45" customFormat="false" ht="15" hidden="false" customHeight="false" outlineLevel="0" collapsed="false">
      <c r="B45" s="17" t="s">
        <v>121</v>
      </c>
    </row>
  </sheetData>
  <mergeCells count="7">
    <mergeCell ref="B18:C18"/>
    <mergeCell ref="B19:C19"/>
    <mergeCell ref="B20:C20"/>
    <mergeCell ref="B21:C21"/>
    <mergeCell ref="B22:C22"/>
    <mergeCell ref="B23:C23"/>
    <mergeCell ref="B26:E34"/>
  </mergeCells>
  <dataValidations count="3">
    <dataValidation allowBlank="true" errorStyle="stop" operator="between" showDropDown="false" showErrorMessage="false" showInputMessage="false" sqref="D7:D11" type="list">
      <formula1>"One-off,Timing,Recurring/structural,Volume/mix,Unresolved"</formula1>
      <formula2>0</formula2>
    </dataValidation>
    <dataValidation allowBlank="true" errorStyle="stop" operator="between" showDropDown="false" showErrorMessage="false" showInputMessage="false" sqref="D18:D23" type="list">
      <formula1>"Confirmed by data,Supported inference,Unresolved,Stakeholder claim"</formula1>
      <formula2>0</formula2>
    </dataValidation>
    <dataValidation allowBlank="true" errorStyle="stop" operator="between" showDropDown="false" showErrorMessage="false" showInputMessage="false" sqref="E39:E43" type="list">
      <formula1>"Confirmed,Likely,Needs confirmation"</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2026-07-31T06:13:08Z</dcterms:created>
  <dc:creator>openpyxl</dc:creator>
  <dc:description/>
  <dc:language>en-US</dc:language>
  <cp:lastModifiedBy/>
  <dcterms:modified xsi:type="dcterms:W3CDTF">2026-07-31T06:13:08Z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